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П готовые 05112015\Безопасный город\"/>
    </mc:Choice>
  </mc:AlternateContent>
  <bookViews>
    <workbookView xWindow="0" yWindow="0" windowWidth="28800" windowHeight="12435" activeTab="1"/>
  </bookViews>
  <sheets>
    <sheet name="Сведения о индикаторах" sheetId="3" r:id="rId1"/>
    <sheet name="Перечень мероприятий" sheetId="4" r:id="rId2"/>
    <sheet name="Ресурсное обеспеч. за счет МБ" sheetId="7" r:id="rId3"/>
    <sheet name="Ресурсное обесп. за счет всех " sheetId="8" r:id="rId4"/>
  </sheets>
  <definedNames>
    <definedName name="_xlnm.Print_Area" localSheetId="1">'Перечень мероприятий'!$A$1:$F$179</definedName>
    <definedName name="_xlnm.Print_Area" localSheetId="3">'Ресурсное обесп. за счет всех '!$A$1:$I$58</definedName>
    <definedName name="_xlnm.Print_Area" localSheetId="2">'Ресурсное обеспеч. за счет МБ'!$A$1:$H$27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8" l="1"/>
  <c r="D7" i="8" s="1"/>
  <c r="F7" i="8"/>
  <c r="G7" i="8"/>
  <c r="H7" i="8"/>
  <c r="I7" i="8"/>
  <c r="E9" i="8"/>
  <c r="F9" i="8"/>
  <c r="G9" i="8"/>
  <c r="H9" i="8"/>
  <c r="D9" i="8" s="1"/>
  <c r="I9" i="8"/>
  <c r="E10" i="8"/>
  <c r="D10" i="8" s="1"/>
  <c r="F10" i="8"/>
  <c r="G10" i="8"/>
  <c r="H10" i="8"/>
  <c r="I10" i="8"/>
  <c r="E11" i="8"/>
  <c r="D11" i="8" s="1"/>
  <c r="F11" i="8"/>
  <c r="G11" i="8"/>
  <c r="H11" i="8"/>
  <c r="I11" i="8"/>
  <c r="E12" i="8"/>
  <c r="D12" i="8" s="1"/>
  <c r="F12" i="8"/>
  <c r="G12" i="8"/>
  <c r="H12" i="8"/>
  <c r="I12" i="8"/>
  <c r="E13" i="8"/>
  <c r="F13" i="8"/>
  <c r="G13" i="8"/>
  <c r="H13" i="8"/>
  <c r="D13" i="8" s="1"/>
  <c r="I13" i="8"/>
  <c r="F6" i="8"/>
  <c r="F5" i="8" s="1"/>
  <c r="G6" i="8"/>
  <c r="G5" i="8" s="1"/>
  <c r="H6" i="8"/>
  <c r="H5" i="8" s="1"/>
  <c r="I6" i="8"/>
  <c r="I5" i="8" s="1"/>
  <c r="E6" i="8"/>
  <c r="D6" i="8" s="1"/>
  <c r="E50" i="8"/>
  <c r="F50" i="8"/>
  <c r="G50" i="8"/>
  <c r="H50" i="8"/>
  <c r="I50" i="8"/>
  <c r="F53" i="8"/>
  <c r="G53" i="8"/>
  <c r="H53" i="8"/>
  <c r="I53" i="8"/>
  <c r="E53" i="8"/>
  <c r="E41" i="8"/>
  <c r="F41" i="8"/>
  <c r="G41" i="8"/>
  <c r="H41" i="8"/>
  <c r="I41" i="8"/>
  <c r="F44" i="8"/>
  <c r="G44" i="8"/>
  <c r="D44" i="8" s="1"/>
  <c r="H44" i="8"/>
  <c r="I44" i="8"/>
  <c r="E44" i="8"/>
  <c r="E32" i="8"/>
  <c r="F32" i="8"/>
  <c r="D32" i="8" s="1"/>
  <c r="G32" i="8"/>
  <c r="H32" i="8"/>
  <c r="I32" i="8"/>
  <c r="D40" i="8"/>
  <c r="M38" i="8"/>
  <c r="F35" i="8"/>
  <c r="F8" i="8" s="1"/>
  <c r="G35" i="8"/>
  <c r="G8" i="8" s="1"/>
  <c r="H35" i="8"/>
  <c r="H8" i="8" s="1"/>
  <c r="I35" i="8"/>
  <c r="I8" i="8" s="1"/>
  <c r="E35" i="8"/>
  <c r="E8" i="8" s="1"/>
  <c r="D33" i="8"/>
  <c r="D34" i="8"/>
  <c r="D36" i="8"/>
  <c r="D37" i="8"/>
  <c r="D38" i="8"/>
  <c r="D39" i="8"/>
  <c r="D42" i="8"/>
  <c r="D43" i="8"/>
  <c r="D45" i="8"/>
  <c r="D46" i="8"/>
  <c r="D47" i="8"/>
  <c r="D48" i="8"/>
  <c r="D41" i="8" s="1"/>
  <c r="D49" i="8"/>
  <c r="D51" i="8"/>
  <c r="D50" i="8" s="1"/>
  <c r="D52" i="8"/>
  <c r="D54" i="8"/>
  <c r="D55" i="8"/>
  <c r="D56" i="8"/>
  <c r="D57" i="8"/>
  <c r="D58" i="8"/>
  <c r="D24" i="8"/>
  <c r="D25" i="8"/>
  <c r="D26" i="8"/>
  <c r="D27" i="8"/>
  <c r="D28" i="8"/>
  <c r="D29" i="8"/>
  <c r="D30" i="8"/>
  <c r="D31" i="8"/>
  <c r="F23" i="8"/>
  <c r="G23" i="8"/>
  <c r="H23" i="8"/>
  <c r="I23" i="8"/>
  <c r="E23" i="8"/>
  <c r="D23" i="8" s="1"/>
  <c r="D15" i="8"/>
  <c r="D16" i="8"/>
  <c r="D17" i="8"/>
  <c r="D18" i="8"/>
  <c r="D19" i="8"/>
  <c r="D20" i="8"/>
  <c r="D21" i="8"/>
  <c r="D22" i="8"/>
  <c r="E14" i="8"/>
  <c r="D14" i="8" s="1"/>
  <c r="F14" i="8"/>
  <c r="G14" i="8"/>
  <c r="H14" i="8"/>
  <c r="I14" i="8"/>
  <c r="C7" i="7"/>
  <c r="C9" i="7"/>
  <c r="C10" i="7"/>
  <c r="C12" i="7"/>
  <c r="C14" i="7"/>
  <c r="C18" i="7"/>
  <c r="C24" i="7"/>
  <c r="C25" i="7"/>
  <c r="C26" i="7"/>
  <c r="C27" i="7"/>
  <c r="E14" i="7"/>
  <c r="F14" i="7" s="1"/>
  <c r="G14" i="7" s="1"/>
  <c r="H14" i="7" s="1"/>
  <c r="E13" i="7"/>
  <c r="F13" i="7" s="1"/>
  <c r="G13" i="7" s="1"/>
  <c r="H13" i="7" s="1"/>
  <c r="E17" i="7"/>
  <c r="F17" i="7" s="1"/>
  <c r="G17" i="7" s="1"/>
  <c r="H17" i="7" s="1"/>
  <c r="E18" i="7"/>
  <c r="F18" i="7" s="1"/>
  <c r="G18" i="7" s="1"/>
  <c r="H18" i="7" s="1"/>
  <c r="E19" i="7"/>
  <c r="F19" i="7" s="1"/>
  <c r="G19" i="7" s="1"/>
  <c r="H19" i="7" s="1"/>
  <c r="E20" i="7"/>
  <c r="F20" i="7" s="1"/>
  <c r="G20" i="7" s="1"/>
  <c r="H20" i="7" s="1"/>
  <c r="E21" i="7"/>
  <c r="F21" i="7" s="1"/>
  <c r="G21" i="7" s="1"/>
  <c r="H21" i="7" s="1"/>
  <c r="E22" i="7"/>
  <c r="F22" i="7" s="1"/>
  <c r="E16" i="7"/>
  <c r="F16" i="7" s="1"/>
  <c r="G16" i="7" s="1"/>
  <c r="H16" i="7" s="1"/>
  <c r="C16" i="7" s="1"/>
  <c r="D15" i="7"/>
  <c r="K15" i="7" s="1"/>
  <c r="E23" i="7"/>
  <c r="F23" i="7"/>
  <c r="G23" i="7"/>
  <c r="H23" i="7"/>
  <c r="D23" i="7"/>
  <c r="C23" i="7" s="1"/>
  <c r="D8" i="8" l="1"/>
  <c r="C20" i="7"/>
  <c r="C19" i="7"/>
  <c r="D35" i="8"/>
  <c r="C21" i="7"/>
  <c r="C17" i="7"/>
  <c r="C13" i="7"/>
  <c r="E5" i="8"/>
  <c r="D5" i="8" s="1"/>
  <c r="D53" i="8"/>
  <c r="F15" i="7"/>
  <c r="G22" i="7"/>
  <c r="E15" i="7"/>
  <c r="E11" i="7"/>
  <c r="F11" i="7"/>
  <c r="G11" i="7"/>
  <c r="H11" i="7"/>
  <c r="D11" i="7"/>
  <c r="J14" i="7"/>
  <c r="J18" i="7"/>
  <c r="J24" i="7" s="1"/>
  <c r="J25" i="7" s="1"/>
  <c r="E8" i="7"/>
  <c r="F8" i="7"/>
  <c r="G8" i="7"/>
  <c r="H8" i="7"/>
  <c r="D8" i="7"/>
  <c r="H22" i="7" l="1"/>
  <c r="H15" i="7" s="1"/>
  <c r="C22" i="7"/>
  <c r="C11" i="7"/>
  <c r="C8" i="7"/>
  <c r="G15" i="7"/>
  <c r="C15" i="7" s="1"/>
  <c r="H6" i="7"/>
  <c r="F6" i="7"/>
  <c r="D6" i="7"/>
  <c r="G6" i="7"/>
  <c r="E6" i="7"/>
  <c r="J13" i="7"/>
  <c r="C6" i="7" l="1"/>
</calcChain>
</file>

<file path=xl/sharedStrings.xml><?xml version="1.0" encoding="utf-8"?>
<sst xmlns="http://schemas.openxmlformats.org/spreadsheetml/2006/main" count="957" uniqueCount="547">
  <si>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</si>
  <si>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</si>
  <si>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</si>
  <si>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</si>
  <si>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отчет</t>
  </si>
  <si>
    <t>оценка</t>
  </si>
  <si>
    <t>прогноз</t>
  </si>
  <si>
    <t>№</t>
  </si>
  <si>
    <t>п/п</t>
  </si>
  <si>
    <t>Наименование подпрограммы, основного мероприятия, мероприятия</t>
  </si>
  <si>
    <t>Ответственный исполнитель, соисполнители</t>
  </si>
  <si>
    <t>Срок выполнения</t>
  </si>
  <si>
    <t>Ожидаемый непосредственный результат</t>
  </si>
  <si>
    <t>Взаимосвязь с целевыми показателями (индикаторами)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</si>
  <si>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</si>
  <si>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</si>
  <si>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города Грозного, тыс. рублей</t>
  </si>
  <si>
    <t>Всего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</si>
  <si>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</si>
  <si>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</si>
  <si>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</si>
  <si>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</si>
  <si>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бюджет города Грозного</t>
  </si>
  <si>
    <t>в том числе:</t>
  </si>
  <si>
    <t>собственные средства бюджета города Грозного</t>
  </si>
  <si>
    <t>субсидии из бюджета Чеченской Республики</t>
  </si>
  <si>
    <t>субвенции из бюджета Чеченской Республики</t>
  </si>
  <si>
    <t>иные межбюджетные трансферты из бюджета Чеченской Республики, имеющие целевое назначение</t>
  </si>
  <si>
    <t>средства бюджета Чеченской Республики, планируемые к привлечению</t>
  </si>
  <si>
    <t xml:space="preserve">внебюджетные источники </t>
  </si>
  <si>
    <t>внебюджетные источники</t>
  </si>
  <si>
    <t>№
п/п</t>
  </si>
  <si>
    <t>Подпрограмма 3 "Обеспечение безопасности дорожного движения"</t>
  </si>
  <si>
    <t xml:space="preserve">Доля зарегистрированных нарушений ПДД при помощи системы АПК  "Безопасный город"
</t>
  </si>
  <si>
    <t>2014 (базовый) год</t>
  </si>
  <si>
    <t>процент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</si>
  <si>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</si>
  <si>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</si>
  <si>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</si>
  <si>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</si>
  <si>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</si>
  <si>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</si>
  <si>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</si>
  <si>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</si>
  <si>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</si>
  <si>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</si>
  <si>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</si>
  <si>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</si>
  <si>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</si>
  <si>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</si>
  <si>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</si>
  <si>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</si>
  <si>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</si>
  <si>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 xml:space="preserve">2. </t>
  </si>
  <si>
    <t>Установка дополнительных видеокамер подсистемы видеонаблюдения в рамках АПК "Безопасный город" в том числе:</t>
  </si>
  <si>
    <t>Прилегающая территория к парку культуры и отдыха им. А.А. Кадырова (Старопромысловский район)</t>
  </si>
  <si>
    <t>Перекресток У. Садаева - Дьякова (прилегающая территория к «АХМАТ АРЕНА»)</t>
  </si>
  <si>
    <t>Перекресток Старопромысловское шоссе - ул. Маяковского</t>
  </si>
  <si>
    <t>Стадион «Белимханова» перед главным входом по ул. Мира</t>
  </si>
  <si>
    <t>Перекресток  ул. А. Митаева - Ворожева</t>
  </si>
  <si>
    <t>Перекресток ул. Трошева - Маяковского</t>
  </si>
  <si>
    <t xml:space="preserve">Круговое движение ул. А. Митаева – пр. Х. Исаева – ул. Чехова </t>
  </si>
  <si>
    <t>Перекресток ул. Мамсурова - Хаперская</t>
  </si>
  <si>
    <t>Перекресток ул. Маяковского – Исмаилова</t>
  </si>
  <si>
    <t>Перекресток ул.8-го Марта – П. Мусорова</t>
  </si>
  <si>
    <t>Перекресток ул. А. Кадырова - Групповая</t>
  </si>
  <si>
    <t>ул. Узуева – Сайханова, круговое движение</t>
  </si>
  <si>
    <t>Прилегающая территория к мечети «Сердце Чечни» по периметру автомагистралей: пр. Х. Исаева, ул. Ш. Лорсанова</t>
  </si>
  <si>
    <t>Прилегающая территория к Парку по  ул. Трошева - Кутузова - Тасуева</t>
  </si>
  <si>
    <t>Перекресток пр. А. Кадырова –  ул. Субботников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</si>
  <si>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</si>
  <si>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</si>
  <si>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</si>
  <si>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</si>
  <si>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</si>
  <si>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</si>
  <si>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</si>
  <si>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</si>
  <si>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</si>
  <si>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</si>
  <si>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</si>
  <si>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</si>
  <si>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</si>
  <si>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</si>
  <si>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</si>
  <si>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</si>
  <si>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</t>
  </si>
  <si>
    <t>ул. Краснофлотская на участке                      ул. Курская</t>
  </si>
  <si>
    <t>ул. Б. Хмельницкого на участке                        ул. Суворова</t>
  </si>
  <si>
    <t>ул. Мамсурова от  ул. Менделеева до дамбы</t>
  </si>
  <si>
    <t>Объездная дорога от Глобуса до пр.Кирова на участке ул.Поняткова</t>
  </si>
  <si>
    <t xml:space="preserve">ул. А. Шерипова - пер. Ивановский </t>
  </si>
  <si>
    <t>пр. Кадырова на участке надземного пешеходного перехода</t>
  </si>
  <si>
    <t>ул. А.А. Кадырова на участке                        ул. С. Лазо</t>
  </si>
  <si>
    <t xml:space="preserve">ул. Сайханова от ул.8-е Марта до ул.Хрусталева                          </t>
  </si>
  <si>
    <t xml:space="preserve">Старопромысловское шоссе  на участке СОШ №26 </t>
  </si>
  <si>
    <t>пр. Кирова от ул. Дьякова до ул.Л.Яшина</t>
  </si>
  <si>
    <t>ул. Жуковского на участке                              ул. Громова</t>
  </si>
  <si>
    <t xml:space="preserve">ул. Индустриальная на участке от поворота на пос. Андреевская долина до моста через канал с. Октябрьское </t>
  </si>
  <si>
    <t>ул. Садаева от ул. Иоанисиани до ул.Л.Ящина</t>
  </si>
  <si>
    <t>ул. А. Митаева от ул. Гикало до ул.Грибоедова</t>
  </si>
  <si>
    <t>Старопромысловское шоссе на участке от ост. Детский сад до ост. Бутенко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</si>
  <si>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</si>
  <si>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</si>
  <si>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</si>
  <si>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</si>
  <si>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</si>
  <si>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</si>
  <si>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</si>
  <si>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</si>
  <si>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</si>
  <si>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</si>
  <si>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</si>
  <si>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</si>
  <si>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</si>
  <si>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</si>
  <si>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</si>
  <si>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4.</t>
  </si>
  <si>
    <t>ул.Маяковского-ул.Ш.Лорсанова</t>
  </si>
  <si>
    <t>ул. А. Митаева - Кабардинская</t>
  </si>
  <si>
    <t>ул. Б.Хмельницкого –ул.Маяковского</t>
  </si>
  <si>
    <t>ул. Ханкальская – пер. Леонова</t>
  </si>
  <si>
    <t>ул. Сайханова - ул. Новопромысловская</t>
  </si>
  <si>
    <t>бул. Дудаева – пр. Кирова</t>
  </si>
  <si>
    <t>4.1</t>
  </si>
  <si>
    <t>4.2</t>
  </si>
  <si>
    <t>4.3</t>
  </si>
  <si>
    <t>4.4</t>
  </si>
  <si>
    <t>4.5</t>
  </si>
  <si>
    <t>4.6</t>
  </si>
  <si>
    <t>5.</t>
  </si>
  <si>
    <t>пр. Кирова на участке дома №23</t>
  </si>
  <si>
    <t>ул. А. Шерипова - пер. Ивановский</t>
  </si>
  <si>
    <t>Старопромысловское шоссе                           ост. Магазин «Нефтяник»</t>
  </si>
  <si>
    <t>ул. А. Митаева - Ворожева</t>
  </si>
  <si>
    <t>пр.Путина-ул.Чернышевского</t>
  </si>
  <si>
    <t>ул. Ленинградская – ул. Некрасова</t>
  </si>
  <si>
    <t>ул.Ш.Лорсанова-ул.Чернышевского</t>
  </si>
  <si>
    <t>5.1</t>
  </si>
  <si>
    <t>5.2</t>
  </si>
  <si>
    <t>5.3</t>
  </si>
  <si>
    <t>5.4</t>
  </si>
  <si>
    <t>5.5</t>
  </si>
  <si>
    <t>5.6</t>
  </si>
  <si>
    <t>5.7</t>
  </si>
  <si>
    <t>6.</t>
  </si>
  <si>
    <t xml:space="preserve">ул. Петропавловское шоссе на участке  КСМ -1  </t>
  </si>
  <si>
    <t>ул. Лермонтова от ул. Кабардинская до ул. Ворожева</t>
  </si>
  <si>
    <t>6.1</t>
  </si>
  <si>
    <t>6.2</t>
  </si>
  <si>
    <t>6.3</t>
  </si>
  <si>
    <t>6.4</t>
  </si>
  <si>
    <t xml:space="preserve">ул. Дагестанская от пр. Революции до ул. Р. Люксембург </t>
  </si>
  <si>
    <t>Установка дополнительных комплексов фото, видео фиксации нарушений ПДД в рамках АПК "Безопасный город" - Тип нарушения "скорость" в том числе:</t>
  </si>
  <si>
    <t>Установка дополнительных комплексов фото, видео фиксации нарушений ПДД в рамках АПК "Безопасный город" - Тип нарушения "проезд на запрещающий знак светофора, пересечение линии разметки на светофоре" в том числе:</t>
  </si>
  <si>
    <t>Установка дополнительных комплексов фото, видео фиксации нарушений ПДД в рамках АПК "Безопасный город" - Тип нарушения "уступи дорогу пешеходам" в том числе:</t>
  </si>
  <si>
    <t>Установка дополнительных комплексов фото, видео фиксации нарушений ПДД в рамках АПК "Безопасный город" - Тип нарушения "выезд на встречную полосу" в том числе:</t>
  </si>
  <si>
    <t>Планирование и проведение заседаний антитеррористической комиссии                     г.Грозного с привлечением заинтересованных должностных лиц</t>
  </si>
  <si>
    <t>Разработка (корректировка) совместных действий с правоохранительными органами в случае возникновения угрозы терактов на территории города</t>
  </si>
  <si>
    <t>Проведение проверок состояния антитеррористической защищенности  потенциально опасных объектов, объектов жизнеобеспечения, объектов массового пребывания граждан на территории г. Грозного</t>
  </si>
  <si>
    <t>Обеспечение общественной и антитеррористической безопасности в период проведения массовых мероприятий провести комиссионные обследования мест проведения массовых мероприятий</t>
  </si>
  <si>
    <t>Повышение антитеррористической защищенности мест с массовым пребыванием граждан- на рынке, железнодорожном и автомобильном вокзалах организовать регулярные объявления по локальным радиотрансляционным сетям одобренные АТК Чеченской Республики рекомендации по применению гражданских технологий противодействия терроризму</t>
  </si>
  <si>
    <t>Проведение лекций и бесед в молодежных аудиториях и местах массового пребывания молодежи в целях правового воспитания, популяризации здорового образа жизни и выработки иммунитета неприятия антиобщественных взглядов и идеологии экстремизма и терроризма</t>
  </si>
  <si>
    <t>В средствах массовой информации продолжение формирования в обществе активной гражданской позиции противодействия терроризму и экстремизму, устранения предпосылок межнациональных и межконфессиональных противоречий, как основы политического и религиозного экстремизма</t>
  </si>
  <si>
    <t>Проведение проверок состояния защиты жилищного фонда от несанкционированного проникновения в подвалы и чердаки домов, особенно в период проведения массовых мероприятий</t>
  </si>
  <si>
    <t>Размещение на официальном сайте Мэрии www.grozmer.ru методических материалов по антитеррористической деятельности обучающего характера</t>
  </si>
  <si>
    <t>Проведение профилактической работы в образовательных учреждениях, направленную на получение информации о негативных процессах, происходящих в ученической среде, лицах, вовлекающих молодежь в совершение правонарушений экстремистской и террористической направленности</t>
  </si>
  <si>
    <t>Совершенствование комплекса оперативно-профилактических мероприятий, направленных на недопущение экстремистских и террористических проявлений в период подготовки и проведения культурно-массовых и общественно-политических мероприятий</t>
  </si>
  <si>
    <t>2.</t>
  </si>
  <si>
    <t>7.</t>
  </si>
  <si>
    <t>8.</t>
  </si>
  <si>
    <t>9.</t>
  </si>
  <si>
    <t>10.</t>
  </si>
  <si>
    <t>11.</t>
  </si>
  <si>
    <t>Введение в действие стационарных комплексов автоматической фото-видеофиксации нарушений правил дорожного движения</t>
  </si>
  <si>
    <t>Увеличение отчислений в бюджет города Грозного за счет административных штрафов (прирост к уровню в 2014 году)</t>
  </si>
  <si>
    <t>шт.</t>
  </si>
  <si>
    <t>руб. или %</t>
  </si>
  <si>
    <t>Планирование работы АТК по предотвращению терроризма и экстремизма на территории города</t>
  </si>
  <si>
    <t>Разработка плана совместных действий в случае угрозы (осуществления) теракта</t>
  </si>
  <si>
    <t>Оценка и принятие мер по устранению недостатков в антитеррористической защищенности объектов города</t>
  </si>
  <si>
    <t>Обеспечение размещения и обновления антитеррористической информации с использованием средств наружной рекламы в местах массового скопления людей и в СМИ</t>
  </si>
  <si>
    <t>Информирование жителей и гостей г.Грозного о мерах по противодействию терроризму и порядку действия в случае угрозы совершения терактов</t>
  </si>
  <si>
    <t>АТК г.Грозного, префектуры районов г.Грозного</t>
  </si>
  <si>
    <t>Максимальное исключение случаев террористических угроз</t>
  </si>
  <si>
    <t>2016-2017гг.</t>
  </si>
  <si>
    <t>АТК г.Грозного, префектуры районов г.Грозного, УМВД РФ по г.Грозный</t>
  </si>
  <si>
    <t>АТК г.Грозного, префектуры районов г.Грозного, руководители данных объектов</t>
  </si>
  <si>
    <t>Формирование положительной гражданской позиции противодействию терроризму и экстремизму</t>
  </si>
  <si>
    <t>Префектуры районов г.Грозного, Департамент образования Мэрии г.Грозного</t>
  </si>
  <si>
    <t>Исключение случаев несанкционированного проникновения посторонних лиц на чердаки и в подвалы. Устранение угрозы совершения террористического акта</t>
  </si>
  <si>
    <t>УМВД РФ по г.Грозный, АТК г.Грозного, префектуры районов г.Грозного</t>
  </si>
  <si>
    <t xml:space="preserve">
Обучение подрастающего поколения  населения города мерам антитеррористической защиты
</t>
  </si>
  <si>
    <t xml:space="preserve">Обучение населения города мерам антитеррористической защиты
</t>
  </si>
  <si>
    <t>Пресс-служба Мэрии г.Грозного</t>
  </si>
  <si>
    <t xml:space="preserve">Префектуры районов г.Грозного,
Департамент образования Мэрии г. Грозного,
УМВД России по г. Грозный
</t>
  </si>
  <si>
    <t>Недопущение  экстремистских и террористических проявлений</t>
  </si>
  <si>
    <t xml:space="preserve">Рабочие группы АТК г.Грозного,
УМВД России по г. Грозный
</t>
  </si>
  <si>
    <t>12.</t>
  </si>
  <si>
    <t>13.</t>
  </si>
  <si>
    <t>Агитация, пропаганда и обучение населения мерам антитеррористической защиты, путем приобретения, изготовления и распространения среди граждан, в том числе среди учащихся образовательных учреждений г.Грозного материалов антитеррористической направленности: плакаты, брошюры, буклеты методические материалы, листовки и блокноты</t>
  </si>
  <si>
    <t>Повышение уровня в антитеррористической деятельности гражданского общества, руководителей предприятий, учреждений и организаций</t>
  </si>
  <si>
    <t xml:space="preserve">АТК г.Грозного,
префектуры районов г.Грозного
</t>
  </si>
  <si>
    <t>2016г.</t>
  </si>
  <si>
    <t>2017г.</t>
  </si>
  <si>
    <t>2018г.</t>
  </si>
  <si>
    <t>2019г.</t>
  </si>
  <si>
    <t>2020г.</t>
  </si>
  <si>
    <t>Муниципальная программа «Безопасный город»</t>
  </si>
  <si>
    <t>Подпрограмма 2 «Профилактика терроризма и экстремизма на территории города Грозного»</t>
  </si>
  <si>
    <t>Подпрограмма 3 «Обеспечение безопасности дорожного движения на территории города Грозного»</t>
  </si>
  <si>
    <t>Мэрия г.Грозного</t>
  </si>
  <si>
    <t>Всего, Мэрия г.Грозного</t>
  </si>
  <si>
    <t>Обустройство ограждением, препятствующим переход людей (пешехода) в неположенном месте на наиболее аварийных автомагистралях г. Грозного с участием пешехода</t>
  </si>
  <si>
    <t xml:space="preserve">Установка дополнительных комплексов фото, видео фиксации нарушений ПДД в рамках АПК "Безопасный город" </t>
  </si>
  <si>
    <t>Организация изучения проблемных вопросов антитеррористической деятельности, внедрение системы воздействия на общественность в делах консолидации граждан и общественных организаций на безусловное выполнение правовых актов, регулирующих вопросы противодействия терроризму и экстремизму.</t>
  </si>
  <si>
    <t>Создание системы гласности и общественного порицания фактов халатности, пособничества, создания предпосылок к проникновению на территорию города террористов.</t>
  </si>
  <si>
    <t>Повышение уровня антитеррористической деятельности гражданского общества, руководителей предприятий, учреждений и организаций.</t>
  </si>
  <si>
    <t>Реализация мероприятий по противодействию терроризму и экстремизму на постоянной, последовательной основе.</t>
  </si>
  <si>
    <t>Реализация мероприятий по противодействию терроризму и экстремизму на постоянной, последовательной основе.
Организация изучения проблемных вопросов антитеррористической деятельности, внедрение системы воздействия на общественность в делах консолидации граждан и общественных организаций на безусловное выполнение правовых актов, регулирующих вопросы противодействия терроризму и экстремизму.</t>
  </si>
  <si>
    <t>Создание системы гласности и общественного порицания фактов халатности, пособничества, создания предпосылок к проникновению на территорию города террористов. Организация изучения проблемных вопросов антитеррористической деятельности, внедрение системы воздействия на общественность в делах консолидации граждан и общественных организаций на безусловное выполнение правовых актов, регулирующих вопросы противодействия терроризму и экстремизму.</t>
  </si>
  <si>
    <t xml:space="preserve">Создание системы гласности и общественного порицания фактов халатности, пособничества, создания предпосылок к проникновению на территорию города террористов. 
</t>
  </si>
  <si>
    <t>2016-2020гг.</t>
  </si>
  <si>
    <t>Выявление и фотофиксация нарушений скоростного режима движения с представлением фотоизображений общего плана и объекта-нарушителя в отдельности, а также автоматическое распознавание государственного регистрационного знака нарушителя</t>
  </si>
  <si>
    <t>Автоматическое обнаружение движущегося транспортного средства вне разрешенного направления движения (выезд на полосу встречного движения, реверсивное движение по своей полосе)</t>
  </si>
  <si>
    <t>Автоматическое обнаружение намеренной или непреднамеренной остановки транспортного средства в пределах контролируемого участка магистрали;</t>
  </si>
  <si>
    <t>Автоматическое выявление на поверхности дорожного полотна постороннего неподвижного объекта, вероятно мешающего движению — выпавший груз или деталь, повреждение поверхности, лужа, наледь и т.п.; мониторинг транспортного потока с распознаванием государственных регистрационных знаков с целью дальнейшей проверки номеров по спискам розыскных учетов</t>
  </si>
  <si>
    <t>Повышение уровня безопасности дорожного движения, снижение рисков причинения вреда жизни или здоровью граждан.</t>
  </si>
  <si>
    <t>Сокращение дорожно - транспортных происшествий в 2 раза;
Сокращение числа пострадавших в результате дорожно-транспортных происшествий в 3 раз;</t>
  </si>
  <si>
    <t xml:space="preserve">Сокращение количества зарегистрированных преступлений
</t>
  </si>
  <si>
    <t>Снижение количества преступлений, совершенных лицами, ранее совершавшими преступления, в общем числе зарегистрированных преступлений</t>
  </si>
  <si>
    <t xml:space="preserve">Снижение количества преступлений, совершенных лицами в состоянии алкогольного и наркотического опьянения, в общем числе зарегистрированных преступлений
</t>
  </si>
  <si>
    <t xml:space="preserve">Снижение количества преступлений несовершеннолетних
</t>
  </si>
  <si>
    <t>В % к уровню 2014 года</t>
  </si>
  <si>
    <t>да/нет</t>
  </si>
  <si>
    <t>Анализ нормативных актов, регламентирующих профилактику правонарушений, и при необходимости инициировать внесение предложений по их совершенствованию</t>
  </si>
  <si>
    <t>Проведение совместных мероприятий по выявлению и постановке на профилактический учет семей из группы социального риска</t>
  </si>
  <si>
    <t>Организация работы по выявлению, разобщению и пресечению преступных группировок, в   т.ч.  вовлекающих лиц,  ранее совершивших  правонарушения,  в преступную деятельность</t>
  </si>
  <si>
    <t>Проведение  рабочих  встреч руководителей ОП УМВД по г. Грозный, начальников     уголовно-исполнительных инспекций,  префектов,  руководителей общественных  и  религиозных объединений,  для выработки дополнительных мер по предупреждению рецидивной преступности, повторной преступности несовершеннолетних</t>
  </si>
  <si>
    <t xml:space="preserve">Продолжить формирование республиканской базы данных, в целях создания стационарных учреждений социального
обслуживания, реабилитации и адаптации:
</t>
  </si>
  <si>
    <t>несовершеннолетних, вернувшихся из воспитательных колоний, спецучреждений, осужденных без лишения свободы, состоящих на учетах уголовно-исполнительных инспекций, и не имеющих жилья.</t>
  </si>
  <si>
    <t>несовершеннолетних наркоманов</t>
  </si>
  <si>
    <t>лиц, без определенного места жительства и утративших социальные связи</t>
  </si>
  <si>
    <t>одиноких престарелых и инвалидов, освобожденных из мест лишения свободы</t>
  </si>
  <si>
    <t>страдающих алкоголизмом и потерявших родственные связи.</t>
  </si>
  <si>
    <t>Профилактика правонарушений несовершеннолетних и молодежи</t>
  </si>
  <si>
    <t>Проведение практических занятий и семинаров с привлечением Вузов  по проблемам профилактики безнадзорности и правонарушений несовершеннолетних</t>
  </si>
  <si>
    <t>Организация межведомственных оперативно-профилактических операций по выявлению  безнадзорных несовершеннолетних и привлечению к ответственности лиц,  не исполняющих обязанности по воспитанию детей.</t>
  </si>
  <si>
    <t xml:space="preserve">Продолжить деятельность по созданию республиканского межведомственного банка данных:
- о детях школьного возраста, не посещаемых или систематически пропускающих занятия в образовательных учреждениях;
- о семьях и несовершеннолетних, находящихся в социально-опасном положении;
- о беспризорных и безнадзорных несовершеннолетних,  помещенных и детские учреждения всех видов и находящихся в розыске.
</t>
  </si>
  <si>
    <t>Профилактика правонарушений среди лиц, освободившихся из мест лишения свободы</t>
  </si>
  <si>
    <t xml:space="preserve">Активизация деятельности наблюдательных советов (комиссии, общественные) в префектурах районов г. Грозного для осуществления  функций по  социальной адаптации лиц, освободившихся из мест лишения свободы    </t>
  </si>
  <si>
    <t>7.1</t>
  </si>
  <si>
    <t>Организация спортивной, досуговой работы по месту жительства и учебы и несовершеннолетних и молодежи.</t>
  </si>
  <si>
    <t>Проведение комплексных оздоровительных, физкультурно-спортивных и агитационно-пропагандистских мероприятий (спартакиад, фестивалей, летних и зимних игр, походов  и слетов, спортивных праздников и вечеров, олимпиад, экскурсий и т.д.)</t>
  </si>
  <si>
    <t>8.1</t>
  </si>
  <si>
    <t>Организация детских оздоровительных лагерей при образовательных учреждениях г. Грозный</t>
  </si>
  <si>
    <t>8.2</t>
  </si>
  <si>
    <t>ул. Старосунженская район  ул. Гурина</t>
  </si>
  <si>
    <t xml:space="preserve"> ул. Индустриальная от  ул. Башаева до ул. Химиков</t>
  </si>
  <si>
    <t>МВКПП г.Грозного, и префектур, УМВД России по Грозный.</t>
  </si>
  <si>
    <t>МВКПП префектур, УМВД России по г.Грозному</t>
  </si>
  <si>
    <t>Подпрограмма 4 "Защита населения от чрезвычайных ситуаций на территории города Грозного"</t>
  </si>
  <si>
    <t xml:space="preserve">Проведение заседаний комиссии по предупреждению и ликвидации чрезвычайных ситуаций и обеспечению пожарной безопасности
</t>
  </si>
  <si>
    <t>Корректировка нормативных правовых актов в области ГО, защиты населения от ЧС, АПК «Безопасный город», обеспечения первичных мер пожарной безопасности и безопасности людей на водных объектах на территории г. Грозного в соответствии с требованиями действующего законодательства РФ</t>
  </si>
  <si>
    <t xml:space="preserve">Очистка мостовых и других переходов через р. Сунжа от заторов 
</t>
  </si>
  <si>
    <t xml:space="preserve">Мероприятия по подготовке объектов жилищно коммунального хозяйства 
г. Грозного к осенне зимнему периоду  в т.ч. принятия экстренных мер по устойчивому обеспечению работы объектов ЖКХ в сильные морозы и устранения перебоев в работе
</t>
  </si>
  <si>
    <t>Усиление защитных дамб «габионами», строительство защитных дамб или ж/бетонных подпорных стен в зоне паводкоопасного и подверженному разрушению участкам</t>
  </si>
  <si>
    <t>Мероприятия по предупреждению лесных пожаров</t>
  </si>
  <si>
    <t>Создание резерва материально-технических  и иных средств для выполнения мероприятий гражданской обороны, защиты населения и ликвидации последствий стихийных бедствий природного и техногенного характера на территории
г. Грозного</t>
  </si>
  <si>
    <t>Мероприятия по подготовке органов управления, сил и средств ГО и МЗ ТП РСЧС, должностных лиц, специалистов и населения</t>
  </si>
  <si>
    <t>Мероприятия, проводимые по вопросам пожарной безопасности и безопасности на воде</t>
  </si>
  <si>
    <t xml:space="preserve">Поддержание в готовности к применению системы оповещения города Грозного:
уточнение документации по организации и проведению оповещения руководящего состава ОМС, руководителей предприятий, организаций и учреждений, населения на территории города Грозного;  
техническая проверка работоспособности КСЭОН г. Грозного, системы оповещения ГО на объектах жизнеобеспечения г. Грозного
</t>
  </si>
  <si>
    <t xml:space="preserve">Проведение командно - штабных тренировок с органами управления МЗ ТП РСЧС  г. Грозного по теме: 
«Работа органов управления МЗ ТП РСЧС, КЧС и ОПБ г. Грозного при угрозе и возникновении ЧС природного характера (весенний паводок)»
</t>
  </si>
  <si>
    <t>Проведение тренировки эвакуационной комиссии г. Грозного по теме: «Работа ОМС в военное время»</t>
  </si>
  <si>
    <t>Проведение объектовых тренировок:
«Действия руководящего состава городских служб при угрозе возникновения ЧС (теракта, пожара, взрыв бытового газа и т.д.)»;
В общеобразовательных учреждениях и учреждениях начального, среднего и высшего профессионального образования по теме:  «Действия руководителя, преподавательского состава, учащихся образовательных учреждений (СОШ, ВУЗ, ПТУ, техникумы</t>
  </si>
  <si>
    <t xml:space="preserve">Проведение:
Смотра - конкурса учебной базы по ГО и ЧС организаций;
Соревнования с нештатными аварийно-спасательными формированиями организаций
</t>
  </si>
  <si>
    <t xml:space="preserve">Тактико-специальное учение с формированиями, участвующими в ликвидации лесных пожаров по теме: 
«Действие сил и средств МЗ РСЧС по локализации и ликвидации очагов пожаров в лесах и организация их взаимодействия»
</t>
  </si>
  <si>
    <t>Обучение должностных лиц и ответственных специалистов организаций и учреждений по ГО и ЧС структурных подразделений Мэрии г. Грозного в УМЦ ГО и ЧС по ЧР,  в том числе управляющих компаний, ТСЖ не менее 1 раза в 5 лет.</t>
  </si>
  <si>
    <t xml:space="preserve">Прохождение обучения сотрудников ЕДДС г. Грозного в УМЦ ГО и ЧС по ЧР по направлению: Система «112», АПК «Безопасный город» </t>
  </si>
  <si>
    <t>Организация обучения ответственных лиц по ГО и ЧС, ПБ министерств, ведомств, комитетов, ОАО и предприятий, независимо от форм собственности, дислоцирующихся на территории  г. Грозного в «Учебно – методическом центре по ГО и ЧС ЧР» или в учебных комбинатах при министерствах, ОАО и т.д. не менее 1 раза в 5 лет</t>
  </si>
  <si>
    <t xml:space="preserve">Проведение вводного обучения неработающего населения в районах 
г. Грозного по теме:
профилактические меры пожарной безопасности и соблюдение требований правил пожарной безопасности в лесу и в повседневной жизнедеятельности человека по месту жительства и в быту;
соблюдение правил безопасности людей на водных объектах в летний и зимний периоды года в т.ч. предупредительных знаков, установленных на водных объектах 
г. Грозного в эти периоды; 
об отсутствии на территории г. Грозного, кроме Грозненского моря (Чернореченское водохранилище), водных объектов, признанных Мэрией 
г. Грозного и другими ведомствами пригодными для массового отдыха людей в  летний период года
</t>
  </si>
  <si>
    <t>8.3</t>
  </si>
  <si>
    <t>8.4</t>
  </si>
  <si>
    <t>8.5</t>
  </si>
  <si>
    <t>8.6</t>
  </si>
  <si>
    <t>8.7</t>
  </si>
  <si>
    <t>8.8</t>
  </si>
  <si>
    <t>8.9</t>
  </si>
  <si>
    <t>8.10</t>
  </si>
  <si>
    <t xml:space="preserve">Организация работы по выявлению и привлечению к административным взысканиям, виновных:
в нарушении требований правил пожарной безопасности: в подвалах, в подъездах и чердачных помещениях многоэтажных жилых домов, гостиницах, общежитиях,  независимо от способов управления и ведомственной принадлежности;
в нарушении требований правил благоустройства городских территорий, обеспечения  чистоты и порядка.
</t>
  </si>
  <si>
    <t>Участие представителей СМИ в заседаниях комиссий по предупреждению и ликвидации чрезвычайных ситуаций и обеспечению первичных мер пожарной безопасности и безопасности людей на водных объектах г. Грозного и размещении материалов заседаний Комиссии на сайте Мэрии г. Грозного, в СМИ</t>
  </si>
  <si>
    <t xml:space="preserve">Заказ, установка щитов (аншлагов) запрещающего и предупредительного характера «Купаться запрещено»; «Переход, проезд по льду запрещен»; «Ловля рыб на льду запрещена» в местах возможного стихийного купания и массового отдыха людей на водных объектах города (кроме Грозненского моря) в летний и зимний периоды года, а также заказ и установка на основных магистралях города информационных объявлений </t>
  </si>
  <si>
    <t>Выступления в СМИ должностных лиц ОМС г. Грозного по вопросам обеспечения пожарной безопасности, безопасности на воде в летний и зимний периоды года</t>
  </si>
  <si>
    <t xml:space="preserve">Организация занятий по отработке:
порядка эвакуации людей из зданий учреждений образования и здравоохранения, школ-интернатов, детских дошкольных учреждений в случае возникновения пожара и других ЧС 
</t>
  </si>
  <si>
    <t xml:space="preserve">Организация и проведение тематических утренников и вечеров, тематических игр, викторин, творческих конкурсов среди учащихся всех возрастных групп по вопросам соблюдения:
требований пожарной безопасности;
правил безопасности на воде  в летний и зимний периоды
</t>
  </si>
  <si>
    <t>Организация и проведение через работников КЦСОН в районах                   г. Грозного противопожарного инструктажа одиноких и престарелых граждан и инвалидов</t>
  </si>
  <si>
    <t>Размещение в СМИ, на сайте Мэрии 
г. Грозного памяток для населения о соблюдении требований правил пожарной безопасности в повседневной жизни человека, в быту и в лесу</t>
  </si>
  <si>
    <t xml:space="preserve">Организация работ по ремонту и содержанию объектов наружного противопожарного водоснабжения на городских сетях г. Грозного:  ремонт и замена ПГ; ремонт и смазка штоков; очистка и ремонт колодцев; установка знаков; обеспечение устойчивого водоснабжения устройств противопожарного водоснабжения,  обеспечивающих расход воды, требуемый по нормам на нужды пожаротушения; проверка работоспособности ПГ не реже двух раза в год  </t>
  </si>
  <si>
    <t xml:space="preserve">Осуществление профилактических мероприятий в рамках исполнения первичных мер пожарной безопасности:
опашка и устройство минерализованных линий (зон) вокруг и вдоль магистральных энергогазонефтепроводными и железнодорожными объектами, а также ПВО (АЗС) и ПОО (потенциально опасный объект).
покос зелёной зоны, очистка подведомственных (освоенных, неосвоенных земельных участков) и прилегающих территорий от сухостоя, в том числе вывоз на полигон – свалки покошенной травы и сухостоя 
</t>
  </si>
  <si>
    <t xml:space="preserve">Содержание в рабочем состоянии водозаборных точек для забора воды пожарной техникой в любое время года: 
ул. Магистральная,20;
ул. Химиков (ВНС-1,1а) или ВНС -9; 
Водопарк  30 участок;
Водопарк  56 участок; 
ВНС-7  п. Загряжский; 
ВНС-4  п. Черноречье; 
КНС-4  ул. Тухачевского; 
ВНС-5  Старосунженский водозабор.
</t>
  </si>
  <si>
    <t xml:space="preserve">Проведение сходов граждан посёлков, садоводческих товариществ, многоэтажных и частных домов по доведению и разъяснению требований правил пожарной безопасности и принятия решений по профилактике пожаров на подведомственных участках </t>
  </si>
  <si>
    <t>Организация конкурсов, выставок, соревнований на противопожарную тематику в учреждениях образования, здравоохранения, культуры</t>
  </si>
  <si>
    <t>Размещение в административных зданиях, на территориях предприятий и организаций, учреждений образования, культуры, общежитий информационных уголков (стендов) пожарной безопасности; правил поведения на воде в летний и зимний период года и действий человека при ЧС и ГО</t>
  </si>
  <si>
    <t xml:space="preserve">Организация и проведение инструктивных занятий среди сотрудников министерств, ведомств, организаций и учреждений, дислоцирующихся на территории г. Грозного независимо от форм собственности по вопросам:
о необходимости профилактики пожарной безопасности и соблюдение требований правил пожарной безопасности в повседневной жизни человека, в лесу и действиях при ЧС и ГО 
</t>
  </si>
  <si>
    <t xml:space="preserve">Организация профилактических и рейдовых работ по предупреждению ландшафтных и лесных пожаров, в том числе поджога сухой травы </t>
  </si>
  <si>
    <t>Устранение нарушений требований пожарной безопасности в общежитиях и в других административных зданиях находящихся введении ОМС (противопожарная обработка деревянных конструкций чердачных помещений, заключения договоров по техническому содержанию автоматических пожарных сигнализаций и т.д.).</t>
  </si>
  <si>
    <t xml:space="preserve">Подготовка проектов постановления Мэрии г. Грозного:
«Об охране лесов  и населённых пунктов от пожаров»; 
«О дополнительных мерах по обеспечению пожарной безопасности» при установлении особого противопожарного режима и предупреждения ЧС»
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</si>
  <si>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</si>
  <si>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</si>
  <si>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</si>
  <si>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</si>
  <si>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</si>
  <si>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</si>
  <si>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</si>
  <si>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</si>
  <si>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</si>
  <si>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</si>
  <si>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</si>
  <si>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</si>
  <si>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</si>
  <si>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</si>
  <si>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</si>
  <si>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</si>
  <si>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</si>
  <si>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</si>
  <si>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</si>
  <si>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Мэрия г. Грозного</t>
  </si>
  <si>
    <t>Комитет городского хозяйства Мэрии
г. Грозного</t>
  </si>
  <si>
    <t>Мэрия 
г. Грозного</t>
  </si>
  <si>
    <t xml:space="preserve">Мэрия 
г. Грозного;
Комитет городского хозяйства Мэрии
г. Грозного;
МУП «Водоканал»;
МУП «Теплоснабжение»
</t>
  </si>
  <si>
    <r>
      <t xml:space="preserve">Мэрия г. Грозного,
ФГКГУ «1 отряд ФПС по ЧР»,
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</si>
  <si>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Комитет городского хозяйства Мэрии
г. Грозного.
Министерство образования ЧР, ЧГУ, ГГНТУ, ЧГПИ, Департамент  образования                           г. Грозного
</t>
  </si>
  <si>
    <t>Мэрия г. Грозного, руководители министерств, ведомств, комитетов, ОАО, организаций, учреждений</t>
  </si>
  <si>
    <t xml:space="preserve">Мэрия 
г. Грозного;
Комитет городского хозяйства Мэрии
г. Грозного
</t>
  </si>
  <si>
    <t xml:space="preserve">Мэрия 
г. Грозного
</t>
  </si>
  <si>
    <t xml:space="preserve">Руководители министерств, ведомств, комитетов, ОАО и предприятий, организаций и учреждений  </t>
  </si>
  <si>
    <t>Префекты районов    г. Грозного, ТО, имамы мечетей</t>
  </si>
  <si>
    <t xml:space="preserve">ГУ «Жилищная инспекция»; 
Префекты районов 
г. Грозного;
Комитет городского хозяйства г. Грозного;
руководители мин-ств, ведомств, нач. ЖЭУ районов г. Грозного и управляющих компаний, председатели ТСЖ, надзорные органы по пожарной безопасности
ГУ МЧС России по ЧР 
</t>
  </si>
  <si>
    <t xml:space="preserve">Отдел информации и печати Мэрии 
г. Грозного
</t>
  </si>
  <si>
    <t xml:space="preserve">Мэрия г.Грозного
(отдел ГО и ЧС ответственный за заказ и изготовление);
Префектуры районов г.Грозного ответственны за установку
</t>
  </si>
  <si>
    <t xml:space="preserve">Мэрия г. Грозного,
Префекты районов 
г. Грозного
</t>
  </si>
  <si>
    <t>Министерство труда и занятости, префекты районов г. Грозного: КСЦИОН, отделы соц. защиты населения</t>
  </si>
  <si>
    <t xml:space="preserve">Мэрия г. Грозного
(отдел информации и печати) 
</t>
  </si>
  <si>
    <t>Комитет городского хозяйства г. Грозного, МУП Водоканал  совместно ПЧ в районах г. Грозного</t>
  </si>
  <si>
    <t>Руководители ОАО - «Нурэнерго», «Чеченгаз», «Грознефтегаз», «Грозненское отделение СКЖД РЖД», министерств, ведомств, предприятий и учреждений независимо от форм собственности</t>
  </si>
  <si>
    <t xml:space="preserve">Комитет городского хозяйства г. Грозного, МУП Водоканал  </t>
  </si>
  <si>
    <t>Министерства, ведомства, ФГУП, ОАО, руководители предприятий, организаций и учреждений, коменданты общежитий</t>
  </si>
  <si>
    <t xml:space="preserve">Префекты районов 
г. Грозного, ТО, руководители министерств, ведомств, ОАО, предприятий, учреждений независимо от форм собственности
</t>
  </si>
  <si>
    <t>Подпрограмма 1 "Профилактика правонарушений на территории города Грозного"</t>
  </si>
  <si>
    <t>УМВД России по г.Грозный, УФСИН РФ по ЧР</t>
  </si>
  <si>
    <t>УМВД России по г.Грозный, УФСИН, МВКПП префектур районов г.Грозного</t>
  </si>
  <si>
    <t>УМВД России по г.Грозный, УФСИН, префектуры районов г.Грозного.</t>
  </si>
  <si>
    <t>УМВД России по г. Грозный, префектуры районов г.Грозного</t>
  </si>
  <si>
    <t>УМВД России по г.Грозный, префектуры районов г.Грозного, УФСИН</t>
  </si>
  <si>
    <t>УМВД России по г.Грозный, префектуры районов г.Грозного</t>
  </si>
  <si>
    <t>УМВД России по г. Грозный, УФСКН РФ по ЧР, префектуры районов г. Грозного</t>
  </si>
  <si>
    <t>Департамент образования, департамент культуры, УМВД России по г.Грозного, префектуры районов г.Грозного</t>
  </si>
  <si>
    <t xml:space="preserve">УМВД России по
г.Грозный,
департамент
образования
г.Грозного,
префектуры районов
г.Грозного
</t>
  </si>
  <si>
    <t>Префектуры районов г.Грозного</t>
  </si>
  <si>
    <t xml:space="preserve">Сокращение количества зарегистрированных преступлений;
Снижение количества преступлений, совершенных лицами, ранее совершавшими преступления, в общем числе зарегистрированных преступлений;
Снижение количества преступлений, совершенных лицами в состоянии алкогольного и наркотического опьянения, в общем числе зарегистрированных преступлений;
Снижение количества преступлений несовершеннолетних.
</t>
  </si>
  <si>
    <t xml:space="preserve">Сокращение количества зарегистрированных преступлений; Снижение количества преступлений несовершеннолетних
 </t>
  </si>
  <si>
    <t>Сокращение количества зарегистрированных преступлений</t>
  </si>
  <si>
    <t>Снижение количества преступлений, совершенных лицами, ранее совершавшими преступления, в общем числе зарегистрированных преступлений; Снижение количества преступлений несовершеннолетних</t>
  </si>
  <si>
    <t xml:space="preserve">Сокращение количества зарегистрированных преступлений;
Снижение количества преступлений несовершеннолетних
</t>
  </si>
  <si>
    <t xml:space="preserve">Сокращение количества зарегистрированных преступлений;
Снижение количества преступлений, совершенных лицами, ранее совершавшими преступления, в общем числе зарегистрированных преступлений
</t>
  </si>
  <si>
    <t xml:space="preserve">Снижение количества преступлений несовершеннолетних.
</t>
  </si>
  <si>
    <t xml:space="preserve">сокращение количества зарегистрированных преступлений;
снижение количества преступлений, совершенных лицами, ранее совершавшими преступления, в общем числе зарегистрированных преступлений;
снижение количества преступлений, совершенных лицами в состоянии алкогольного и наркотического опьянения, в общем числе зарегистрированных преступлений;
снижение количества преступлений несовершеннолетних.
</t>
  </si>
  <si>
    <t xml:space="preserve">снижение количества преступлений несовершеннолетних
</t>
  </si>
  <si>
    <t>снижение количества преступлений, совершенных лицами, ранее совершавшими преступления, в общем числе зарегистрированных преступлений</t>
  </si>
  <si>
    <t>снижение количества преступлений, совершенных лицами, ранее совершавшими преступления, в общем числе зарегистрированных преступлений; снижение количества преступлений несовершеннолетних</t>
  </si>
  <si>
    <t>5. «Комплексные меры противодействия злоупотреблению наркотиками и их незаконному обороту на территории г. Грозного»</t>
  </si>
  <si>
    <t>Внедрение системы мониторинга наркоситуации в городе Грозном, анализ тенденций и динамики ее развития, оценка проводимых мероприятий.</t>
  </si>
  <si>
    <t>Мэрия города Грозного</t>
  </si>
  <si>
    <t>Изготовление блокнотов, ручек, бейсболок, футболок с логотипом - «Антинаркотическая комиссия г.Грозного».</t>
  </si>
  <si>
    <t>2015-2016гг.</t>
  </si>
  <si>
    <t>Повышение информированности населения о негативных последствиях употребления наркотических и ПАВ, и формирования навыков здорового образа жизни.</t>
  </si>
  <si>
    <t>Подготовка и издание антинаркотических, антитабачных и антиалкогольных наглядно-методических материалов: плакаты, брошюры, буклеты методические материалы и листовки  для распространения среди населения, в том числе учащихся г.Грозного.</t>
  </si>
  <si>
    <t>Организация цикла семинаров для врачей и мед. сестер общемедицинской сети по актуальным вопросам организации первичной профилактики наркологических заболеваний и раннего выявления лиц, страдающих наркологической и алкогольной зависимостью.</t>
  </si>
  <si>
    <t>ЛПУ г.Грозный</t>
  </si>
  <si>
    <t>Расширение знаний врачей и мед. сестер общемедицинской сети о методах и тактике выявления лиц, злоупотребляющих ПАВ, формирование навыков по первичной профилактике употребления ПАВ среди населения.</t>
  </si>
  <si>
    <t>Санитарно-просветительская работа среди населения и первичная профилактика наркотических заболеваний через СМИ с подготовкой  видеоматериалов (рекламные ролики), освещение в ЧГТРК «Грозный».</t>
  </si>
  <si>
    <t xml:space="preserve">Мэрия города Грозного,
ЧГТРК «Грозный»
</t>
  </si>
  <si>
    <t>Формирование у населения негативного отношения к употреблению ПАВ и понимание необходимости соблюдения здорового образа жизни.</t>
  </si>
  <si>
    <t>Обеспечение размещения и обновления антинаркотической информации с использованием средств наружной рекламы в местах массового скопления людей и в СМИ.</t>
  </si>
  <si>
    <t>Формирование у подростков и юношей негативного отношения к наркотикам.</t>
  </si>
  <si>
    <t xml:space="preserve">Проведение молодежных акций, пропагандирующих здоровый образ жизни Фестиваль творческих коллективов «Остановись: мир прекрасен».
</t>
  </si>
  <si>
    <t>ДК Химиков, Оргтехника, ДК Кавказ, Централизованная клубная система, ансамбли.</t>
  </si>
  <si>
    <t>Пропаганда здорового образа жизни, вовлечения детей и молодежи в спортивно-массовую работу и обеспечения досуга. Улучшение организации досуга.</t>
  </si>
  <si>
    <t>Профилактика наркомании, табакокурения среди молодежи. Конкурс плаката «Все цвета, кроме черного»</t>
  </si>
  <si>
    <t>Школы, ДК, Библиотеки</t>
  </si>
  <si>
    <t xml:space="preserve">Улучшение методического обеспечения программы;
Развитие творческих способностей молодежи;
Пропаганда здорового образа жизни.
</t>
  </si>
  <si>
    <t>Организовать встречи с врачом-наркологом, психологом, юристами в период проведения акций, приуроченных к Всемирному Дню борьбы со СПИДом, международному Дню борьбы с наркоманией «Я выбираю жизнь»</t>
  </si>
  <si>
    <t>Доступность помощи и получение необходимой информации. Пропаганда здорового образа жизни.</t>
  </si>
  <si>
    <t>Все учреждения</t>
  </si>
  <si>
    <t>В международный день борьбы против злоупотребления наркотиков и их незаконного оборота. Тематические программы «Молодежь за здоровье нации»</t>
  </si>
  <si>
    <t xml:space="preserve">Ежегодно 
26 июня 
</t>
  </si>
  <si>
    <t>Культурно-развлекательный центр, Библиотеки, Ансамбли, школы.</t>
  </si>
  <si>
    <t>Формирование неприязни к наркомании, табакокурению, воспитание стремления к здоровому образу жизни.</t>
  </si>
  <si>
    <t>Организация и проведение акций «Нет наркотикам»</t>
  </si>
  <si>
    <t xml:space="preserve">2015-2016 гг. сентябрь
октябрь
</t>
  </si>
  <si>
    <t>Централизованная клубная система.</t>
  </si>
  <si>
    <t xml:space="preserve">Формирование устойчивой потребности в здоровом образе жизни.
Улучшение организации досуга.
</t>
  </si>
  <si>
    <t xml:space="preserve">Провести городской конкурс: по вопросам профилактики наркомании, пропаганды здорового образа жизни и спорта.
«Мы за здоровый образ жизни!»
- на лучшую социальную сценку антинаркотической направленности;
- на лучший рассказ;
- на лучшую публикацию;
</t>
  </si>
  <si>
    <t xml:space="preserve">Централизованная клубная система.
Централизованная библиотечная система.
Культурно-развлекательный центр
</t>
  </si>
  <si>
    <t>Развитие творческих способностей детей и молодежи.</t>
  </si>
  <si>
    <t xml:space="preserve">Проведение уроков профилактики наркомании «Праведный путь» с приглашением представителей духовенства </t>
  </si>
  <si>
    <t xml:space="preserve">Улучшение качества нравственного воспитания молодежи.
Формирования  неприятия асоциального образа жизни.
</t>
  </si>
  <si>
    <t>14.</t>
  </si>
  <si>
    <t>Пополнение библиотечного фонда книгами антинаркотической тематики</t>
  </si>
  <si>
    <t>Библиотеки</t>
  </si>
  <si>
    <t>Улучшение информационного обеспечения населения по профилактике наркомании.</t>
  </si>
  <si>
    <t>Организовать уголки и выставки правовой информации в библиотеках города «Здоровый образ жизни»</t>
  </si>
  <si>
    <t>Централизованная библиотечная система</t>
  </si>
  <si>
    <t>Улучшение информационного обеспечения населения по профилактике наркомании</t>
  </si>
  <si>
    <t>15.</t>
  </si>
  <si>
    <t>16.</t>
  </si>
  <si>
    <t>Спортивно-массовые мероприятия среди населения (учащиеся, молодежь, ветераны) «За будущее без наркотиков»</t>
  </si>
  <si>
    <t>Увеличение численности участников физкультурных  спортивно-массовых мероприятий</t>
  </si>
  <si>
    <t>ДК Химиков</t>
  </si>
  <si>
    <t xml:space="preserve">Организовать молодежные клубные объединения по интересам в клубных учреждениях «Полезный выбор»
</t>
  </si>
  <si>
    <t xml:space="preserve">Департамент образования,
централизованная клубная система
ДК Оргтехника
ДК Химиков
</t>
  </si>
  <si>
    <t xml:space="preserve">Увеличение численности участников клубных объединений
- формирование у подростков и молодежи социальной компетентности, жизненных навыков, стресса - преодолевающего поведения, системы ценностей, ориентированных на ведение здорового образа жизни;
</t>
  </si>
  <si>
    <t>17.</t>
  </si>
  <si>
    <t>18.</t>
  </si>
  <si>
    <t>Проведение молодежной акции в международный День борьбы с наркотиками (спортивные соревнования, смотр молодежных творческих коллективов, тематических программ) «Во имя жизни»</t>
  </si>
  <si>
    <t xml:space="preserve">Пропаганда здорового образа жизни, вовлечения детей и молодежи в спортивно-массовую работу и обеспечения досуга. </t>
  </si>
  <si>
    <t>Мэрия г.Грозного, структурные подразделения Мэрии г.Грозного</t>
  </si>
  <si>
    <t>Спортивные мероприятия среди молодежи г.Грозного</t>
  </si>
  <si>
    <t>19.</t>
  </si>
  <si>
    <t>20.</t>
  </si>
  <si>
    <t>Организация и проведение бесед и лекций для лидеров детских общественных объединений «Профилактика наркомании в молодежной среде. Реабилитация наркозависимого  подростка»</t>
  </si>
  <si>
    <t>Повышение информированности учащихся о последствиях применения наркотических и психоактивных веществ.</t>
  </si>
  <si>
    <t>Проведение городского конкурса рисунков по профилактике наркомании «Подари себе жизнь»</t>
  </si>
  <si>
    <t>Формирование желания и способности информирования друзей  и близких о наркотической зависимости и путях ее предупреждения.</t>
  </si>
  <si>
    <t>21.</t>
  </si>
  <si>
    <t>Выявление уровня информированности участников</t>
  </si>
  <si>
    <t>22.</t>
  </si>
  <si>
    <t>23.</t>
  </si>
  <si>
    <t>Конкурс детских сочинений на тему профилактики  наркомании: «Осторожно-смерть»</t>
  </si>
  <si>
    <t>Проведение антинаркотических спортивных мероприятий для детей и подростков: футбольные турниры в районах города; волейбольные турниры, турнир по вольной борьбе; турнир по боксу.</t>
  </si>
  <si>
    <t>Антинаркотическое просвещение учащихся, профилактика ВИЧ и связанных с наркоманией явлений, оказание содействия органам занимающимся противодействием НОН.</t>
  </si>
  <si>
    <t>24.</t>
  </si>
  <si>
    <t>Проведение недельной детской акции «Территория без наркотиков» с организацией: театрализованных представлений, концертов, раздачей агитационной продукции.</t>
  </si>
  <si>
    <t>Повышение информированности  учащихся о последствиях применения наркотических и психоактивных веществ.</t>
  </si>
  <si>
    <t>Проведение конкурса проектов по профилактике наркомании для детских общественных объединений.</t>
  </si>
  <si>
    <t>Выявление уровня информированности участников.</t>
  </si>
  <si>
    <t>Освещение на сайте Департамента образования актуальных проблем, связанных с потреблением и распространением наркотиков.</t>
  </si>
  <si>
    <t>25.</t>
  </si>
  <si>
    <t>26.</t>
  </si>
  <si>
    <t>Антинаркотическая пропаганда  учащихся.</t>
  </si>
  <si>
    <t>27.</t>
  </si>
  <si>
    <t>Проведение обучающих семинаров и мастер-классов для учителей, школьных психологов, социальных педагогов по вопросам  предупреждения злоупотребления наркотическими  средствами в детско-молодежной среде.</t>
  </si>
  <si>
    <t>28.</t>
  </si>
  <si>
    <t>Обеспечение образовательных учреждений антинаркотической методической литературой, аудио- и видеоматериалами и наглядными пособиями по пропаганде здорового образа жизни.</t>
  </si>
  <si>
    <t>Антинаркотическая пропаганда  учащихся.
Помощь педагогам образовательных учреждений по вопросам пропаганды здорового образа жизни.</t>
  </si>
  <si>
    <t>29.</t>
  </si>
  <si>
    <t>Проведение обучающих семинаров для учителей, школьных психологов, социальных педагогов по вопросам правового воспитания подрастающего поколения.</t>
  </si>
  <si>
    <t xml:space="preserve">Очистка мостовых и других переходов через р. Сунжа от заторов 
</t>
  </si>
  <si>
    <t>Подпрограмма 5 «Комплексные меры противодействия злоупотреблению наркотиками и их незаконному обороту на территории г. Грозного»</t>
  </si>
  <si>
    <t>человек</t>
  </si>
  <si>
    <t xml:space="preserve">Удельный вес несовершеннолетних, состоящих на учете в связи с употреблением наркотиков в подразделениях по делам несовершеннолетних органов внутренних дел, комиссиях по делам несовершеннолетних и защите их прав, а также в наркологическом диспансере в общей численности несовершеннолетних </t>
  </si>
  <si>
    <t>Количество подростков и молодежи в возрасте от 14 до 24 лет, вовлеченных в программные профилактические мероприятия</t>
  </si>
  <si>
    <t>Количественная оценка годового незаконного оборота наркотиков</t>
  </si>
  <si>
    <t>Удельный вес изъятых из незаконного оборота наиболее опасных видов наркотических средств, к общему объему изъятых из незаконного оборота наркотических средств, психотропных веществ или их аналогов, сильнодействующих веществ</t>
  </si>
  <si>
    <t>Площадь уничтоженных дикорастущих растений, содержащих наркотические вещества (нарастающим итогом)</t>
  </si>
  <si>
    <t>Подпрограмма 1 «Профилактика правонарушений на территории города Грозного»</t>
  </si>
  <si>
    <t>Подпрограмма 2 "Профилактика терроризма и экстремизма на территории города Грозного"</t>
  </si>
  <si>
    <t>Количество чрезвычайных ситуаций и предпосылок к ним на территории города Грозного</t>
  </si>
  <si>
    <t>Количество погибших на водных объектах города Грозного</t>
  </si>
  <si>
    <t>Количество пожаров на территории города Грозного</t>
  </si>
  <si>
    <t>Количество реагирований для проведения аварийно-спасательных и других неотложных работ</t>
  </si>
  <si>
    <t>Количество прошедших обучение в области гражданской обороны и предупреждения чрезвычайных ситуаций</t>
  </si>
  <si>
    <t>Ресурсное обеспечение реализации муниципальной программы "Безопасный город"  
за счет средств бюджета города Грозного</t>
  </si>
  <si>
    <t>Всего, 
Мэрия г.Грозного</t>
  </si>
  <si>
    <t>единиц</t>
  </si>
  <si>
    <t>Сведения о составе и значениях целевых показателей (индикаторов) муниципальной программы "Безопасный город"</t>
  </si>
  <si>
    <t>Итого</t>
  </si>
  <si>
    <t>Установка дополнительных видеокамер (панорамные)  подсистемы видеонаблюдения в рамках АПК "Безопасный город"</t>
  </si>
  <si>
    <t>__</t>
  </si>
  <si>
    <t>да</t>
  </si>
  <si>
    <t xml:space="preserve">Сокращение числа дорожно - транспортных происшествий </t>
  </si>
  <si>
    <t xml:space="preserve">Сокращение числа пострадавших в результате дорожно - транспортных происшествий </t>
  </si>
  <si>
    <t>50,5</t>
  </si>
  <si>
    <t>грамм</t>
  </si>
  <si>
    <t>м2</t>
  </si>
  <si>
    <t>Введение в действие стационарных комплексов автоматической фото-видеофиксации нарушений правил дорожного движения; 
Доля зарегистрированных нарушений ПДД при помощи системы АПК  "Безопасный город" до 50%.</t>
  </si>
  <si>
    <t>Минприроды ЧР</t>
  </si>
  <si>
    <r>
      <t xml:space="preserve">Префекты районов
г. Грозного, ТО, председатели сад-ческих товариществ, ТСЖ, управляюшие компании, руководители МУПов </t>
    </r>
    <r>
      <rPr>
        <sz val="12"/>
        <color theme="1"/>
        <rFont val="Times New Roman"/>
        <family val="1"/>
        <charset val="204"/>
      </rPr>
      <t xml:space="preserve"> районов города.
</t>
    </r>
  </si>
  <si>
    <t xml:space="preserve">Мэрия г. Грозного, Префекты районов
г. Грозного,
Минприроды ЧР,
ОАО «Грознефтегаз»,
ФГКУ «1-отряд ФПС»
</t>
  </si>
  <si>
    <t>Департамент образования Мэрии г.Грозного</t>
  </si>
  <si>
    <t xml:space="preserve">Департаменты
образования,  культуры  Мэрии г.Грозного
</t>
  </si>
  <si>
    <t>Комитет  по физической культуре, спорту и туризму Мэрии г.Грозного</t>
  </si>
  <si>
    <t xml:space="preserve">Школы,
Библиотеки, ДК
г.Грозного
</t>
  </si>
  <si>
    <t xml:space="preserve">Департамент образования Мэрии г.Грозного,
Департамент дошкольного образования Мэрии г.Грозного
</t>
  </si>
  <si>
    <t>Департаменты  культуры , образования Мэрии г.Грозного, комитет по физической культуре спорту и туризму Мэрии г. Грозного</t>
  </si>
  <si>
    <t>Департамент образования Мэрии г.Грозного, Префектуры районов г.Грозного</t>
  </si>
  <si>
    <t>Повышение уровня безопасности населения от чрезвычайных ситуаций природного и техногенного характера</t>
  </si>
  <si>
    <t xml:space="preserve">Снижение рисков возникновения чрезвычайных ситуаций и смягчение их возможных последствий
</t>
  </si>
  <si>
    <t>Повышение уровня безопасности населения от чрезвычайных ситуаций природного и техногенного характера; 
Снижение рисков возникновения чрезвычайных ситуаций и смягчение их возможных последствий</t>
  </si>
  <si>
    <t xml:space="preserve">
Снижение рисков возникновения чрезвычайных ситуаций и смягчение их возможных последствий</t>
  </si>
  <si>
    <t>Снижение рисков возникновения чрезвычайных ситуаций и смягчение их возможных последствий</t>
  </si>
  <si>
    <t xml:space="preserve">Организация противопожарных мероприятий в рамках проведения мероприятий «Школа безопасности» </t>
  </si>
  <si>
    <t>Снижение рисков возникновения чрезвычайных ситуаций и смягчение их возможных последствий;
Повышение уровня безопасности населения от чрезвычайных ситуаций природного и техногенного характера</t>
  </si>
  <si>
    <t xml:space="preserve">Снижение рисков возникновения чрезвычайных ситуаций и смягчение их возможных последствий
</t>
  </si>
  <si>
    <t xml:space="preserve">Количество чрезвычайных ситуаций и предпосылок к ним на территории города Грозного;
Количество погибших на водных объектах города Грозного;
Количество пожаров на территории города Грозного
</t>
  </si>
  <si>
    <t>Количество чрезвычайных ситуаций и предпосылок к ним на территории города Грозного;
Количество реагирований для проведения аварийно-спасательных и других неотложных работ</t>
  </si>
  <si>
    <t xml:space="preserve">Количество чрезвычайных ситуаций и предпосылок к ним на территории города Грозного;
Количество реагирований для проведения аварийно-спасательных и других неотложных работ
</t>
  </si>
  <si>
    <t xml:space="preserve">Количество чрезвычайных ситуаций и предпосылок к ним на территории города Грозного;
Количество пожаров на территории города Грозного;
</t>
  </si>
  <si>
    <t xml:space="preserve">Количество чрезвычайных ситуаций и предпосылок к ним на территории города Грозного;
</t>
  </si>
  <si>
    <t>Количество чрезвычайных ситуаций и предпосылок к ним на территории города Грозного;
Количество прошедших обучение в области гражданской обороны и предупреждения чрезвычайных ситуаций</t>
  </si>
  <si>
    <t xml:space="preserve">Количество чрезвычайных ситуаций и предпосылок к ним на территории города Грозного
</t>
  </si>
  <si>
    <t xml:space="preserve">Количество пожаров на территории города Грозного
</t>
  </si>
  <si>
    <t>Количество чрезвычайных ситуаций и предпосылок к ним на территории города Грозного;
Количество пожаров на территории города Грозного</t>
  </si>
  <si>
    <t xml:space="preserve">Количество погибших на водных объектах города Грозного;
Количество пожаров на территории города Грозного
</t>
  </si>
  <si>
    <t xml:space="preserve">Количество чрезвычайных ситуаций и предпосылок к ним на территории города Грозного;
Количество пожаров на территории города Грозного
</t>
  </si>
  <si>
    <t>Количество чрезвычайных ситуаций и предпосылок к ним на территории города Грозного;
Количество погибших на водных объектах города Грозного;
Количество пожаров на территории города Грозного
Количество реагирований для проведения аварийно-спасательных и других неотложных работ;
Количество прошедших обучение в области гражданской обороны и предупреждения чрезвычайных ситуаций</t>
  </si>
  <si>
    <t xml:space="preserve">Количество пожаров на территории города Грозного;
Количество реагирований для проведения аварийно-спасательных и других неотложных работ
</t>
  </si>
  <si>
    <t xml:space="preserve">Количество пожаров на территории города Грозного
</t>
  </si>
  <si>
    <t xml:space="preserve">Количество подростков и молодежи в возрасте от 14 до 24 лет, вовлеченных в программные профилактические мероприятия
</t>
  </si>
  <si>
    <t xml:space="preserve">Количество подростков и молодежи в возрасте от 14 до 24 лет, вовлеченных в программные профилактические мероприятия;
Удельный вес несовершеннолетних, состоящих на учете в связи с употреблением наркотиков в подразделениях по делам несовершеннолетних органов внутренних дел, комиссиях по делам несовершеннолетних и защите их прав, а также в наркологическом диспансере в общей численности несовершеннолетних </t>
  </si>
  <si>
    <t xml:space="preserve">Удельный вес несовершеннолетних, состоящих на учете в связи с употреблением наркотиков в подразделениях по делам несовершеннолетних органов внутренних дел, комиссиях по делам несовершеннолетних и защите их прав, а также в наркологическом диспансере в общей численности несовершеннолетних ;
Количественная оценка годового незаконного оборота наркотиков;
Удельный вес изъятых из незаконного оборота наиболее опасных видов наркотических средств, к общему объему изъятых из незаконного оборота наркотических средств, психотропных веществ или их аналогов, сильнодействующих веществ;
Площадь уничтоженных дикорастущих растений, содержащих наркотические вещества .
</t>
  </si>
  <si>
    <t xml:space="preserve">Количество подростков и молодежи в возрасте от 14 до 24 лет, вовлеченных в программные профилактические мероприятия;
Удельный вес несовершеннолетних, состоящих на учете в связи с употреблением наркотиков в подразделениях по делам несовершеннолетних органов внутренних дел, комиссиях по делам несовершеннолетних и защите их прав, а также в наркологическом диспансере в общей численности несовершеннолетних;
Количественная оценка годового незаконного оборота наркотиков;
Удельный вес изъятых из незаконного оборота наиболее опасных видов наркотических средств, к общему объему изъятых из незаконного оборота наркотических средств, психотропных веществ или их аналогов, сильнодействующих веществ
</t>
  </si>
  <si>
    <t xml:space="preserve">Количество подростков и молодежи в возрасте от 14 до 24 лет, вовлеченных в программные профилактические мероприятия;
Удельный вес несовершеннолетних, состоящих на учете в связи с употреблением наркотиков в подразделениях по делам несовершеннолетних органов внутренних дел, комиссиях по делам несовершеннолетних и защите их прав, а также в наркологическом диспансере в общей численности несовершеннолетних
</t>
  </si>
  <si>
    <t>Приложение № 1 
к муниципальной программе
 "Безопасный город"</t>
  </si>
  <si>
    <t>Приложение № 2 
к муниципальной программе
 "Безопасный город"</t>
  </si>
  <si>
    <t>Перечень основных мероприятий муниципальной программы "Безопасный город"</t>
  </si>
  <si>
    <t>Приложение № 3
к муниципальной программе
 "Безопасный город"</t>
  </si>
  <si>
    <t>Приложение № 4
к муниципальной программе
 "Безопасный город"</t>
  </si>
  <si>
    <t xml:space="preserve">Прогнозная (справочная) оценка ресурсного обеспечения реализации муниципальной программы "Безопасный город"
 за счет всех источников финансирования </t>
  </si>
  <si>
    <t>Подпрограмма 5 "Комплексные меры противодействия злоупотреблению наркотиками и их незаконному обороту на территории г. Грозного"</t>
  </si>
  <si>
    <t>Обустройство ограждением, препятствующим переход людей (пешехода) в неположенном месте на наиболее аварийных автомагистралях г. Грозного с участием пешехода (общая протяженность 84,6 км) в том числе:</t>
  </si>
  <si>
    <t>ул. А.Шерипова от моста через р.Сунжа до ул. Х.Нурадилова
(протяженность 4 км.)</t>
  </si>
  <si>
    <t>пр. А.А. Кадырова от моста через  р. Сунжа до пл. Минутка
(протяженность 8 км.)</t>
  </si>
  <si>
    <t xml:space="preserve">ул. Маяковского от перекрестка Старопромысловское шоссе до моста по ул. Жуковского
(протяженность 4 км.)
</t>
  </si>
  <si>
    <t xml:space="preserve"> ул. Б.Хмельницкого от ул. Полярников до ул. Ипподромная 
(протяженность 6 км.)</t>
  </si>
  <si>
    <t>Старопромысловское шоссе от ул. Маяковского до Карпинского перекрестка
(протяженность 6 км.)</t>
  </si>
  <si>
    <t>ул. Мамсурова от ул. Ашхабадская  до ул. Менделеева
(протяженность 5 км.)</t>
  </si>
  <si>
    <t>пр. Х. Исаева от ул. А. Митаева до  ул. К. Маркса
(протяженность 3 км.)</t>
  </si>
  <si>
    <t>ул. А. Митаева от ул.Б.Хмельницкого до ГГНТУ
(протяженность 5 км.)</t>
  </si>
  <si>
    <t>ул. Ханкальская от ул. Узуева до Глобуса
(протяженность 5 км.)</t>
  </si>
  <si>
    <t>ул. Фасадная от пер. Огородный до пер.Аргунский
(протяженность 3,8 км.)</t>
  </si>
  <si>
    <t>ул. Жуковского бул. Дудаева от ул. Маяковского до пр. Кирова 
(протяженность 7,4 км.)</t>
  </si>
  <si>
    <t xml:space="preserve">ул. Ш. Лорсанова от ул. Дагестанская до моста через р. Сунжа
(протяженность 4 км.)
</t>
  </si>
  <si>
    <t xml:space="preserve">пр. Кирова от ул.Краснофлотская до ул. Л.Яшина
(протяженность 7,2 км.)
</t>
  </si>
  <si>
    <t>ул. Садаева от ул. Жуковского до конца  стадиона «Ахмат-Арена» 
(протяженность 5,6 км.)</t>
  </si>
  <si>
    <t xml:space="preserve">ул. Узуева от ул. Сайханова  до поста у военного городка
(протяженность 8 км.)
</t>
  </si>
  <si>
    <t xml:space="preserve">ул. Индустриальная от ул. Дробильная до ул. Жулова
(протяженность 2,6 км.)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</si>
</sst>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2" fillId="0" borderId="0" xfId="0" applyFont="1"/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1" xfId="0" applyFont="1" applyBorder="1"/>
    <xf numFmtId="49" fontId="5" fillId="0" borderId="1" xfId="0" applyNumberFormat="1" applyFont="1" applyBorder="1" applyAlignment="1">
      <alignment horizontal="center" vertical="center"/>
    </xf>
    <xf numFmtId="0" fontId="9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6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0" xfId="0" applyFont="1" applyAlignment="1">
      <alignment horizontal="justify"/>
    </xf>
    <xf numFmtId="0" fontId="5" fillId="3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BreakPreview" zoomScale="90" zoomScaleNormal="80" zoomScaleSheetLayoutView="90" workbookViewId="0">
      <pane ySplit="5" topLeftCell="A24" activePane="bottomLeft" state="frozen"/>
      <selection pane="bottomLeft" activeCell="G30" sqref="G30"/>
    </sheetView>
  </sheetViews>
  <sheetFormatPr defaultRowHeight="18.75" x14ac:dyDescent="0.3"/>
  <cols>
    <col min="1" max="1" width="7" style="2" customWidth="1"/>
    <col min="2" max="2" width="42.140625" style="2" customWidth="1"/>
    <col min="3" max="3" width="16.5703125" style="2" customWidth="1"/>
    <col min="4" max="4" width="15.5703125" style="2" customWidth="1"/>
    <col min="5" max="5" width="14.85546875" style="2" customWidth="1"/>
    <col min="6" max="6" width="14.42578125" style="2" customWidth="1"/>
    <col min="7" max="7" width="14.7109375" style="2" customWidth="1"/>
    <col min="8" max="8" width="15.140625" style="2" customWidth="1"/>
    <col min="9" max="9" width="14.140625" style="2" customWidth="1"/>
    <col min="10" max="11" width="9.140625" style="2"/>
    <col min="12" max="12" width="72.7109375" style="2" customWidth="1"/>
    <col min="13" max="16384" width="9.140625" style="2"/>
  </cols>
  <sheetData>
    <row r="1" spans="1:9" ht="54.75" customHeight="1" x14ac:dyDescent="0.3">
      <c r="G1" s="62" t="s">
        <v>523</v>
      </c>
      <c r="H1" s="62"/>
      <c r="I1" s="62"/>
    </row>
    <row r="2" spans="1:9" ht="62.25" customHeight="1" x14ac:dyDescent="0.3">
      <c r="A2" s="67" t="s">
        <v>475</v>
      </c>
      <c r="B2" s="67"/>
      <c r="C2" s="67"/>
      <c r="D2" s="67"/>
      <c r="E2" s="67"/>
      <c r="F2" s="67"/>
      <c r="G2" s="67"/>
      <c r="H2" s="67"/>
      <c r="I2" s="67"/>
    </row>
    <row r="3" spans="1:9" x14ac:dyDescent="0.3">
      <c r="A3" s="69" t="s">
        <v>0</v>
      </c>
      <c r="B3" s="69" t="s">
        <v>1</v>
      </c>
      <c r="C3" s="69" t="s">
        <v>2</v>
      </c>
      <c r="D3" s="69" t="s">
        <v>3</v>
      </c>
      <c r="E3" s="69"/>
      <c r="F3" s="69"/>
      <c r="G3" s="69"/>
      <c r="H3" s="69"/>
      <c r="I3" s="69"/>
    </row>
    <row r="4" spans="1:9" ht="56.25" x14ac:dyDescent="0.3">
      <c r="A4" s="69"/>
      <c r="B4" s="69"/>
      <c r="C4" s="69"/>
      <c r="D4" s="28" t="s">
        <v>34</v>
      </c>
      <c r="E4" s="28">
        <v>2016</v>
      </c>
      <c r="F4" s="28">
        <v>2017</v>
      </c>
      <c r="G4" s="28">
        <v>2018</v>
      </c>
      <c r="H4" s="28">
        <v>2019</v>
      </c>
      <c r="I4" s="28">
        <v>2020</v>
      </c>
    </row>
    <row r="5" spans="1:9" x14ac:dyDescent="0.3">
      <c r="A5" s="69"/>
      <c r="B5" s="69"/>
      <c r="C5" s="69"/>
      <c r="D5" s="28" t="s">
        <v>4</v>
      </c>
      <c r="E5" s="28" t="s">
        <v>5</v>
      </c>
      <c r="F5" s="28" t="s">
        <v>6</v>
      </c>
      <c r="G5" s="28" t="s">
        <v>6</v>
      </c>
      <c r="H5" s="28" t="s">
        <v>6</v>
      </c>
      <c r="I5" s="28" t="s">
        <v>6</v>
      </c>
    </row>
    <row r="6" spans="1:9" x14ac:dyDescent="0.3">
      <c r="A6" s="33"/>
      <c r="B6" s="68" t="s">
        <v>348</v>
      </c>
      <c r="C6" s="68"/>
      <c r="D6" s="68"/>
      <c r="E6" s="68"/>
      <c r="F6" s="68"/>
      <c r="G6" s="68"/>
      <c r="H6" s="68"/>
      <c r="I6" s="68"/>
    </row>
    <row r="7" spans="1:9" ht="75" x14ac:dyDescent="0.3">
      <c r="A7" s="33">
        <v>1</v>
      </c>
      <c r="B7" s="36" t="s">
        <v>229</v>
      </c>
      <c r="C7" s="28" t="s">
        <v>233</v>
      </c>
      <c r="D7" s="19" t="s">
        <v>478</v>
      </c>
      <c r="E7" s="33">
        <v>2.8</v>
      </c>
      <c r="F7" s="33">
        <v>7.4</v>
      </c>
      <c r="G7" s="33">
        <v>12.1</v>
      </c>
      <c r="H7" s="33">
        <v>16.8</v>
      </c>
      <c r="I7" s="33">
        <v>21.4</v>
      </c>
    </row>
    <row r="8" spans="1:9" ht="112.5" x14ac:dyDescent="0.3">
      <c r="A8" s="33">
        <v>2</v>
      </c>
      <c r="B8" s="36" t="s">
        <v>230</v>
      </c>
      <c r="C8" s="28" t="s">
        <v>233</v>
      </c>
      <c r="D8" s="19" t="s">
        <v>478</v>
      </c>
      <c r="E8" s="33">
        <v>3.5</v>
      </c>
      <c r="F8" s="33">
        <v>7.7</v>
      </c>
      <c r="G8" s="33">
        <v>11.7</v>
      </c>
      <c r="H8" s="33">
        <v>16.2</v>
      </c>
      <c r="I8" s="33">
        <v>21.3</v>
      </c>
    </row>
    <row r="9" spans="1:9" ht="131.25" x14ac:dyDescent="0.3">
      <c r="A9" s="33">
        <v>3</v>
      </c>
      <c r="B9" s="36" t="s">
        <v>231</v>
      </c>
      <c r="C9" s="28" t="s">
        <v>233</v>
      </c>
      <c r="D9" s="19" t="s">
        <v>478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</row>
    <row r="10" spans="1:9" ht="75" x14ac:dyDescent="0.3">
      <c r="A10" s="33">
        <v>4</v>
      </c>
      <c r="B10" s="36" t="s">
        <v>232</v>
      </c>
      <c r="C10" s="28" t="s">
        <v>233</v>
      </c>
      <c r="D10" s="19" t="s">
        <v>478</v>
      </c>
      <c r="E10" s="33">
        <v>20</v>
      </c>
      <c r="F10" s="33">
        <v>20</v>
      </c>
      <c r="G10" s="33">
        <v>40</v>
      </c>
      <c r="H10" s="33">
        <v>40</v>
      </c>
      <c r="I10" s="33">
        <v>40</v>
      </c>
    </row>
    <row r="11" spans="1:9" x14ac:dyDescent="0.3">
      <c r="A11" s="33"/>
      <c r="B11" s="68" t="s">
        <v>466</v>
      </c>
      <c r="C11" s="68"/>
      <c r="D11" s="68"/>
      <c r="E11" s="68"/>
      <c r="F11" s="68"/>
      <c r="G11" s="68"/>
      <c r="H11" s="68"/>
      <c r="I11" s="68"/>
    </row>
    <row r="12" spans="1:9" ht="112.5" x14ac:dyDescent="0.3">
      <c r="A12" s="33">
        <v>1</v>
      </c>
      <c r="B12" s="36" t="s">
        <v>217</v>
      </c>
      <c r="C12" s="33" t="s">
        <v>234</v>
      </c>
      <c r="D12" s="33" t="s">
        <v>479</v>
      </c>
      <c r="E12" s="33" t="s">
        <v>479</v>
      </c>
      <c r="F12" s="33" t="s">
        <v>479</v>
      </c>
      <c r="G12" s="33" t="s">
        <v>479</v>
      </c>
      <c r="H12" s="33" t="s">
        <v>479</v>
      </c>
      <c r="I12" s="33" t="s">
        <v>479</v>
      </c>
    </row>
    <row r="13" spans="1:9" ht="75" x14ac:dyDescent="0.3">
      <c r="A13" s="33">
        <v>2</v>
      </c>
      <c r="B13" s="36" t="s">
        <v>218</v>
      </c>
      <c r="C13" s="33" t="s">
        <v>234</v>
      </c>
      <c r="D13" s="33" t="s">
        <v>479</v>
      </c>
      <c r="E13" s="33" t="s">
        <v>479</v>
      </c>
      <c r="F13" s="33" t="s">
        <v>479</v>
      </c>
      <c r="G13" s="33" t="s">
        <v>479</v>
      </c>
      <c r="H13" s="33" t="s">
        <v>479</v>
      </c>
      <c r="I13" s="33" t="s">
        <v>479</v>
      </c>
    </row>
    <row r="14" spans="1:9" ht="206.25" x14ac:dyDescent="0.3">
      <c r="A14" s="33">
        <v>3</v>
      </c>
      <c r="B14" s="36" t="s">
        <v>215</v>
      </c>
      <c r="C14" s="33" t="s">
        <v>234</v>
      </c>
      <c r="D14" s="33" t="s">
        <v>479</v>
      </c>
      <c r="E14" s="33" t="s">
        <v>479</v>
      </c>
      <c r="F14" s="33" t="s">
        <v>479</v>
      </c>
      <c r="G14" s="33" t="s">
        <v>479</v>
      </c>
      <c r="H14" s="33" t="s">
        <v>479</v>
      </c>
      <c r="I14" s="33" t="s">
        <v>479</v>
      </c>
    </row>
    <row r="15" spans="1:9" ht="112.5" x14ac:dyDescent="0.3">
      <c r="A15" s="33">
        <v>4</v>
      </c>
      <c r="B15" s="36" t="s">
        <v>216</v>
      </c>
      <c r="C15" s="33" t="s">
        <v>234</v>
      </c>
      <c r="D15" s="33" t="s">
        <v>479</v>
      </c>
      <c r="E15" s="33" t="s">
        <v>479</v>
      </c>
      <c r="F15" s="33" t="s">
        <v>479</v>
      </c>
      <c r="G15" s="33" t="s">
        <v>479</v>
      </c>
      <c r="H15" s="33" t="s">
        <v>479</v>
      </c>
      <c r="I15" s="33" t="s">
        <v>479</v>
      </c>
    </row>
    <row r="16" spans="1:9" x14ac:dyDescent="0.3">
      <c r="A16" s="33"/>
      <c r="B16" s="68" t="s">
        <v>32</v>
      </c>
      <c r="C16" s="68"/>
      <c r="D16" s="68"/>
      <c r="E16" s="68"/>
      <c r="F16" s="68"/>
      <c r="G16" s="68"/>
      <c r="H16" s="68"/>
      <c r="I16" s="68"/>
    </row>
    <row r="17" spans="1:12" ht="87.75" customHeight="1" x14ac:dyDescent="0.3">
      <c r="A17" s="33">
        <v>1</v>
      </c>
      <c r="B17" s="36" t="s">
        <v>174</v>
      </c>
      <c r="C17" s="33" t="s">
        <v>176</v>
      </c>
      <c r="D17" s="33">
        <v>0</v>
      </c>
      <c r="E17" s="33">
        <v>38</v>
      </c>
      <c r="F17" s="33">
        <v>38</v>
      </c>
      <c r="G17" s="33">
        <v>38</v>
      </c>
      <c r="H17" s="33">
        <v>38</v>
      </c>
      <c r="I17" s="33">
        <v>37</v>
      </c>
    </row>
    <row r="18" spans="1:12" ht="108" customHeight="1" x14ac:dyDescent="0.3">
      <c r="A18" s="33">
        <v>2</v>
      </c>
      <c r="B18" s="37" t="s">
        <v>175</v>
      </c>
      <c r="C18" s="33" t="s">
        <v>177</v>
      </c>
      <c r="D18" s="39"/>
      <c r="E18" s="39"/>
      <c r="F18" s="39"/>
      <c r="G18" s="39"/>
      <c r="H18" s="39"/>
      <c r="I18" s="39"/>
    </row>
    <row r="19" spans="1:12" ht="59.25" customHeight="1" x14ac:dyDescent="0.3">
      <c r="A19" s="33">
        <v>3</v>
      </c>
      <c r="B19" s="36" t="s">
        <v>480</v>
      </c>
      <c r="C19" s="33" t="s">
        <v>35</v>
      </c>
      <c r="D19" s="19" t="s">
        <v>478</v>
      </c>
      <c r="E19" s="33">
        <v>9.8000000000000007</v>
      </c>
      <c r="F19" s="33">
        <v>19.7</v>
      </c>
      <c r="G19" s="33">
        <v>29.5</v>
      </c>
      <c r="H19" s="33">
        <v>39.4</v>
      </c>
      <c r="I19" s="33">
        <v>49.3</v>
      </c>
    </row>
    <row r="20" spans="1:12" ht="81" customHeight="1" x14ac:dyDescent="0.3">
      <c r="A20" s="33">
        <v>4</v>
      </c>
      <c r="B20" s="36" t="s">
        <v>481</v>
      </c>
      <c r="C20" s="33" t="s">
        <v>35</v>
      </c>
      <c r="D20" s="19" t="s">
        <v>478</v>
      </c>
      <c r="E20" s="33">
        <v>6.6</v>
      </c>
      <c r="F20" s="33">
        <v>13.2</v>
      </c>
      <c r="G20" s="33">
        <v>19.8</v>
      </c>
      <c r="H20" s="33">
        <v>26.2</v>
      </c>
      <c r="I20" s="33">
        <v>32.4</v>
      </c>
    </row>
    <row r="21" spans="1:12" ht="93.75" x14ac:dyDescent="0.3">
      <c r="A21" s="33">
        <v>5</v>
      </c>
      <c r="B21" s="36" t="s">
        <v>33</v>
      </c>
      <c r="C21" s="33" t="s">
        <v>35</v>
      </c>
      <c r="D21" s="19" t="s">
        <v>482</v>
      </c>
      <c r="E21" s="33">
        <v>51.8</v>
      </c>
      <c r="F21" s="33">
        <v>58.9</v>
      </c>
      <c r="G21" s="33">
        <v>67.8</v>
      </c>
      <c r="H21" s="33">
        <v>80.3</v>
      </c>
      <c r="I21" s="33">
        <v>89.3</v>
      </c>
    </row>
    <row r="22" spans="1:12" x14ac:dyDescent="0.3">
      <c r="A22" s="29"/>
      <c r="B22" s="63" t="s">
        <v>261</v>
      </c>
      <c r="C22" s="63"/>
      <c r="D22" s="63"/>
      <c r="E22" s="63"/>
      <c r="F22" s="63"/>
      <c r="G22" s="63"/>
      <c r="H22" s="63"/>
      <c r="I22" s="63"/>
    </row>
    <row r="23" spans="1:12" ht="56.25" x14ac:dyDescent="0.3">
      <c r="A23" s="33">
        <v>1</v>
      </c>
      <c r="B23" s="27" t="s">
        <v>467</v>
      </c>
      <c r="C23" s="33" t="s">
        <v>474</v>
      </c>
      <c r="D23" s="33">
        <v>5</v>
      </c>
      <c r="E23" s="33">
        <v>3</v>
      </c>
      <c r="F23" s="33">
        <v>3</v>
      </c>
      <c r="G23" s="33">
        <v>2</v>
      </c>
      <c r="H23" s="33">
        <v>2</v>
      </c>
      <c r="I23" s="33">
        <v>2</v>
      </c>
    </row>
    <row r="24" spans="1:12" ht="37.5" x14ac:dyDescent="0.3">
      <c r="A24" s="33">
        <v>2</v>
      </c>
      <c r="B24" s="27" t="s">
        <v>468</v>
      </c>
      <c r="C24" s="33" t="s">
        <v>459</v>
      </c>
      <c r="D24" s="33">
        <v>2</v>
      </c>
      <c r="E24" s="33">
        <v>1</v>
      </c>
      <c r="F24" s="33">
        <v>0</v>
      </c>
      <c r="G24" s="33">
        <v>0</v>
      </c>
      <c r="H24" s="33">
        <v>0</v>
      </c>
      <c r="I24" s="33">
        <v>0</v>
      </c>
    </row>
    <row r="25" spans="1:12" ht="37.5" x14ac:dyDescent="0.3">
      <c r="A25" s="33">
        <v>3</v>
      </c>
      <c r="B25" s="27" t="s">
        <v>469</v>
      </c>
      <c r="C25" s="33" t="s">
        <v>474</v>
      </c>
      <c r="D25" s="33">
        <v>175</v>
      </c>
      <c r="E25" s="33">
        <v>160</v>
      </c>
      <c r="F25" s="33">
        <v>140</v>
      </c>
      <c r="G25" s="33">
        <v>125</v>
      </c>
      <c r="H25" s="33">
        <v>108</v>
      </c>
      <c r="I25" s="33">
        <v>88</v>
      </c>
    </row>
    <row r="26" spans="1:12" ht="66.75" customHeight="1" x14ac:dyDescent="0.3">
      <c r="A26" s="33">
        <v>4</v>
      </c>
      <c r="B26" s="27" t="s">
        <v>470</v>
      </c>
      <c r="C26" s="33" t="s">
        <v>474</v>
      </c>
      <c r="D26" s="33">
        <v>2</v>
      </c>
      <c r="E26" s="33">
        <v>2</v>
      </c>
      <c r="F26" s="33">
        <v>2</v>
      </c>
      <c r="G26" s="33">
        <v>2</v>
      </c>
      <c r="H26" s="33">
        <v>2</v>
      </c>
      <c r="I26" s="33">
        <v>2</v>
      </c>
    </row>
    <row r="27" spans="1:12" ht="75" x14ac:dyDescent="0.3">
      <c r="A27" s="33">
        <v>5</v>
      </c>
      <c r="B27" s="27" t="s">
        <v>471</v>
      </c>
      <c r="C27" s="33" t="s">
        <v>459</v>
      </c>
      <c r="D27" s="33">
        <v>5</v>
      </c>
      <c r="E27" s="33">
        <v>20</v>
      </c>
      <c r="F27" s="33">
        <v>30</v>
      </c>
      <c r="G27" s="33">
        <v>40</v>
      </c>
      <c r="H27" s="33">
        <v>50</v>
      </c>
      <c r="I27" s="33">
        <v>70</v>
      </c>
    </row>
    <row r="28" spans="1:12" ht="46.5" customHeight="1" x14ac:dyDescent="0.3">
      <c r="A28" s="29"/>
      <c r="B28" s="64" t="s">
        <v>529</v>
      </c>
      <c r="C28" s="65"/>
      <c r="D28" s="65"/>
      <c r="E28" s="65"/>
      <c r="F28" s="65"/>
      <c r="G28" s="65"/>
      <c r="H28" s="65"/>
      <c r="I28" s="66"/>
    </row>
    <row r="29" spans="1:12" ht="81.75" customHeight="1" x14ac:dyDescent="0.3">
      <c r="A29" s="33">
        <v>1</v>
      </c>
      <c r="B29" s="27" t="s">
        <v>461</v>
      </c>
      <c r="C29" s="33" t="s">
        <v>459</v>
      </c>
      <c r="D29" s="49">
        <v>48768</v>
      </c>
      <c r="E29" s="49">
        <v>49000</v>
      </c>
      <c r="F29" s="49">
        <v>50000</v>
      </c>
      <c r="G29" s="49">
        <v>51000</v>
      </c>
      <c r="H29" s="49">
        <v>52000</v>
      </c>
      <c r="I29" s="49">
        <v>53000</v>
      </c>
      <c r="L29" s="38"/>
    </row>
    <row r="30" spans="1:12" ht="206.25" x14ac:dyDescent="0.3">
      <c r="A30" s="33">
        <v>2</v>
      </c>
      <c r="B30" s="27" t="s">
        <v>460</v>
      </c>
      <c r="C30" s="33" t="s">
        <v>35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L30" s="38"/>
    </row>
    <row r="31" spans="1:12" ht="37.5" x14ac:dyDescent="0.3">
      <c r="A31" s="33">
        <v>3</v>
      </c>
      <c r="B31" s="27" t="s">
        <v>462</v>
      </c>
      <c r="C31" s="50" t="s">
        <v>483</v>
      </c>
      <c r="D31" s="33">
        <v>283</v>
      </c>
      <c r="E31" s="33">
        <v>255</v>
      </c>
      <c r="F31" s="33">
        <v>227</v>
      </c>
      <c r="G31" s="33">
        <v>199</v>
      </c>
      <c r="H31" s="33">
        <v>171</v>
      </c>
      <c r="I31" s="33">
        <v>143</v>
      </c>
      <c r="L31" s="38"/>
    </row>
    <row r="32" spans="1:12" ht="168.75" x14ac:dyDescent="0.3">
      <c r="A32" s="33">
        <v>4</v>
      </c>
      <c r="B32" s="27" t="s">
        <v>463</v>
      </c>
      <c r="C32" s="33" t="s">
        <v>35</v>
      </c>
      <c r="D32" s="33">
        <v>3</v>
      </c>
      <c r="E32" s="33">
        <v>6</v>
      </c>
      <c r="F32" s="33">
        <v>15</v>
      </c>
      <c r="G32" s="33">
        <v>25</v>
      </c>
      <c r="H32" s="33">
        <v>35</v>
      </c>
      <c r="I32" s="33">
        <v>50</v>
      </c>
      <c r="L32" s="38"/>
    </row>
    <row r="33" spans="1:12" ht="75" x14ac:dyDescent="0.3">
      <c r="A33" s="33">
        <v>5</v>
      </c>
      <c r="B33" s="27" t="s">
        <v>464</v>
      </c>
      <c r="C33" s="50" t="s">
        <v>484</v>
      </c>
      <c r="D33" s="33">
        <v>446</v>
      </c>
      <c r="E33" s="33">
        <v>500</v>
      </c>
      <c r="F33" s="33">
        <v>545</v>
      </c>
      <c r="G33" s="33">
        <v>590</v>
      </c>
      <c r="H33" s="33">
        <v>640</v>
      </c>
      <c r="I33" s="33">
        <v>670</v>
      </c>
      <c r="L33" s="38"/>
    </row>
  </sheetData>
  <mergeCells count="11">
    <mergeCell ref="G1:I1"/>
    <mergeCell ref="B22:I22"/>
    <mergeCell ref="B28:I28"/>
    <mergeCell ref="A2:I2"/>
    <mergeCell ref="B16:I16"/>
    <mergeCell ref="A3:A5"/>
    <mergeCell ref="B3:B5"/>
    <mergeCell ref="C3:C5"/>
    <mergeCell ref="D3:I3"/>
    <mergeCell ref="B6:I6"/>
    <mergeCell ref="B11:I11"/>
  </mergeCells>
  <pageMargins left="0.7" right="0.7" top="0.75" bottom="0.75" header="0.3" footer="0.3"/>
  <pageSetup paperSize="9" scale="84" orientation="landscape" verticalDpi="0" r:id="rId1"/>
  <rowBreaks count="3" manualBreakCount="3">
    <brk id="10" max="16383" man="1"/>
    <brk id="15" max="16383" man="1"/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7"/>
  <sheetViews>
    <sheetView tabSelected="1" view="pageBreakPreview" zoomScale="80" zoomScaleNormal="90" zoomScaleSheetLayoutView="80" workbookViewId="0">
      <pane ySplit="5" topLeftCell="A50" activePane="bottomLeft" state="frozen"/>
      <selection pane="bottomLeft" activeCell="B55" sqref="B55"/>
    </sheetView>
  </sheetViews>
  <sheetFormatPr defaultRowHeight="15.75" x14ac:dyDescent="0.25"/>
  <cols>
    <col min="1" max="1" width="7.5703125" style="5" customWidth="1"/>
    <col min="2" max="2" width="43" style="20" customWidth="1"/>
    <col min="3" max="3" width="21.28515625" style="25" customWidth="1"/>
    <col min="4" max="4" width="15.85546875" style="5" customWidth="1"/>
    <col min="5" max="5" width="45.85546875" style="4" customWidth="1"/>
    <col min="6" max="6" width="49.5703125" style="5" customWidth="1"/>
    <col min="7" max="10" width="9.140625" style="5"/>
    <col min="11" max="11" width="65.5703125" style="5" customWidth="1"/>
    <col min="12" max="16384" width="9.140625" style="5"/>
  </cols>
  <sheetData>
    <row r="1" spans="1:11" ht="47.25" x14ac:dyDescent="0.25">
      <c r="F1" s="59" t="s">
        <v>524</v>
      </c>
    </row>
    <row r="2" spans="1:11" ht="36.75" customHeight="1" x14ac:dyDescent="0.25">
      <c r="A2" s="70" t="s">
        <v>525</v>
      </c>
      <c r="B2" s="70"/>
      <c r="C2" s="70"/>
      <c r="D2" s="70"/>
      <c r="E2" s="70"/>
      <c r="F2" s="70"/>
    </row>
    <row r="3" spans="1:11" x14ac:dyDescent="0.25">
      <c r="A3" s="1"/>
    </row>
    <row r="4" spans="1:11" ht="92.25" customHeight="1" x14ac:dyDescent="0.25">
      <c r="A4" s="6" t="s">
        <v>7</v>
      </c>
      <c r="B4" s="73" t="s">
        <v>9</v>
      </c>
      <c r="C4" s="74" t="s">
        <v>10</v>
      </c>
      <c r="D4" s="74" t="s">
        <v>11</v>
      </c>
      <c r="E4" s="74" t="s">
        <v>12</v>
      </c>
      <c r="F4" s="74" t="s">
        <v>13</v>
      </c>
    </row>
    <row r="5" spans="1:11" x14ac:dyDescent="0.25">
      <c r="A5" s="6" t="s">
        <v>8</v>
      </c>
      <c r="B5" s="73"/>
      <c r="C5" s="74"/>
      <c r="D5" s="74"/>
      <c r="E5" s="74"/>
      <c r="F5" s="74"/>
    </row>
    <row r="6" spans="1:11" x14ac:dyDescent="0.25">
      <c r="A6" s="7"/>
      <c r="B6" s="72" t="s">
        <v>348</v>
      </c>
      <c r="C6" s="72"/>
      <c r="D6" s="72"/>
      <c r="E6" s="72"/>
      <c r="F6" s="72"/>
    </row>
    <row r="7" spans="1:11" ht="237.75" customHeight="1" x14ac:dyDescent="0.25">
      <c r="A7" s="48" t="s">
        <v>36</v>
      </c>
      <c r="B7" s="21" t="s">
        <v>235</v>
      </c>
      <c r="C7" s="47" t="s">
        <v>259</v>
      </c>
      <c r="D7" s="9" t="s">
        <v>203</v>
      </c>
      <c r="E7" s="60" t="s">
        <v>366</v>
      </c>
      <c r="F7" s="7" t="s">
        <v>361</v>
      </c>
      <c r="K7" s="13"/>
    </row>
    <row r="8" spans="1:11" ht="76.5" customHeight="1" x14ac:dyDescent="0.25">
      <c r="A8" s="48" t="s">
        <v>168</v>
      </c>
      <c r="B8" s="21" t="s">
        <v>236</v>
      </c>
      <c r="C8" s="48" t="s">
        <v>260</v>
      </c>
      <c r="D8" s="9" t="s">
        <v>185</v>
      </c>
      <c r="E8" s="7" t="s">
        <v>367</v>
      </c>
      <c r="F8" s="7" t="s">
        <v>360</v>
      </c>
    </row>
    <row r="9" spans="1:11" ht="98.25" customHeight="1" x14ac:dyDescent="0.25">
      <c r="A9" s="48" t="s">
        <v>86</v>
      </c>
      <c r="B9" s="21" t="s">
        <v>237</v>
      </c>
      <c r="C9" s="48" t="s">
        <v>349</v>
      </c>
      <c r="D9" s="9" t="s">
        <v>185</v>
      </c>
      <c r="E9" s="7" t="s">
        <v>368</v>
      </c>
      <c r="F9" s="7" t="s">
        <v>230</v>
      </c>
    </row>
    <row r="10" spans="1:11" ht="155.25" customHeight="1" x14ac:dyDescent="0.25">
      <c r="A10" s="48" t="s">
        <v>117</v>
      </c>
      <c r="B10" s="21" t="s">
        <v>238</v>
      </c>
      <c r="C10" s="48" t="s">
        <v>350</v>
      </c>
      <c r="D10" s="9" t="s">
        <v>185</v>
      </c>
      <c r="E10" s="7" t="s">
        <v>369</v>
      </c>
      <c r="F10" s="7" t="s">
        <v>362</v>
      </c>
    </row>
    <row r="11" spans="1:11" ht="220.5" customHeight="1" x14ac:dyDescent="0.25">
      <c r="A11" s="48" t="s">
        <v>130</v>
      </c>
      <c r="B11" s="22" t="s">
        <v>239</v>
      </c>
      <c r="C11" s="48"/>
      <c r="D11" s="9" t="s">
        <v>185</v>
      </c>
      <c r="E11" s="60" t="s">
        <v>366</v>
      </c>
      <c r="F11" s="7" t="s">
        <v>359</v>
      </c>
    </row>
    <row r="12" spans="1:11" ht="94.5" x14ac:dyDescent="0.25">
      <c r="A12" s="10" t="s">
        <v>138</v>
      </c>
      <c r="B12" s="21" t="s">
        <v>240</v>
      </c>
      <c r="C12" s="48" t="s">
        <v>351</v>
      </c>
      <c r="D12" s="9" t="s">
        <v>185</v>
      </c>
      <c r="E12" s="8"/>
      <c r="F12" s="7"/>
    </row>
    <row r="13" spans="1:11" ht="78.75" x14ac:dyDescent="0.25">
      <c r="A13" s="10" t="s">
        <v>139</v>
      </c>
      <c r="B13" s="21" t="s">
        <v>241</v>
      </c>
      <c r="C13" s="48" t="s">
        <v>355</v>
      </c>
      <c r="D13" s="9" t="s">
        <v>185</v>
      </c>
      <c r="E13" s="8"/>
      <c r="F13" s="7"/>
    </row>
    <row r="14" spans="1:11" ht="63" x14ac:dyDescent="0.25">
      <c r="A14" s="10" t="s">
        <v>140</v>
      </c>
      <c r="B14" s="21" t="s">
        <v>242</v>
      </c>
      <c r="C14" s="48" t="s">
        <v>352</v>
      </c>
      <c r="D14" s="9" t="s">
        <v>185</v>
      </c>
      <c r="E14" s="8"/>
      <c r="F14" s="7"/>
    </row>
    <row r="15" spans="1:11" ht="78.75" x14ac:dyDescent="0.25">
      <c r="A15" s="10" t="s">
        <v>141</v>
      </c>
      <c r="B15" s="21" t="s">
        <v>243</v>
      </c>
      <c r="C15" s="48" t="s">
        <v>353</v>
      </c>
      <c r="D15" s="9" t="s">
        <v>185</v>
      </c>
      <c r="E15" s="8"/>
      <c r="F15" s="7"/>
    </row>
    <row r="16" spans="1:11" ht="63" x14ac:dyDescent="0.25">
      <c r="A16" s="10" t="s">
        <v>142</v>
      </c>
      <c r="B16" s="21" t="s">
        <v>244</v>
      </c>
      <c r="C16" s="48" t="s">
        <v>354</v>
      </c>
      <c r="D16" s="9" t="s">
        <v>185</v>
      </c>
      <c r="E16" s="8"/>
      <c r="F16" s="7"/>
    </row>
    <row r="17" spans="1:6" ht="78.75" x14ac:dyDescent="0.25">
      <c r="A17" s="48" t="s">
        <v>145</v>
      </c>
      <c r="B17" s="21" t="s">
        <v>245</v>
      </c>
      <c r="C17" s="48"/>
      <c r="D17" s="9" t="s">
        <v>185</v>
      </c>
      <c r="E17" s="7" t="s">
        <v>363</v>
      </c>
      <c r="F17" s="7" t="s">
        <v>363</v>
      </c>
    </row>
    <row r="18" spans="1:6" ht="126" x14ac:dyDescent="0.25">
      <c r="A18" s="10" t="s">
        <v>148</v>
      </c>
      <c r="B18" s="21" t="s">
        <v>246</v>
      </c>
      <c r="C18" s="48" t="s">
        <v>356</v>
      </c>
      <c r="D18" s="9" t="s">
        <v>185</v>
      </c>
      <c r="E18" s="8"/>
      <c r="F18" s="7"/>
    </row>
    <row r="19" spans="1:6" ht="94.5" x14ac:dyDescent="0.25">
      <c r="A19" s="10" t="s">
        <v>149</v>
      </c>
      <c r="B19" s="21" t="s">
        <v>247</v>
      </c>
      <c r="C19" s="48" t="s">
        <v>354</v>
      </c>
      <c r="D19" s="9" t="s">
        <v>185</v>
      </c>
      <c r="E19" s="8"/>
      <c r="F19" s="7"/>
    </row>
    <row r="20" spans="1:6" ht="236.25" x14ac:dyDescent="0.25">
      <c r="A20" s="10" t="s">
        <v>150</v>
      </c>
      <c r="B20" s="21" t="s">
        <v>248</v>
      </c>
      <c r="C20" s="48" t="s">
        <v>357</v>
      </c>
      <c r="D20" s="9" t="s">
        <v>185</v>
      </c>
      <c r="E20" s="8"/>
      <c r="F20" s="7"/>
    </row>
    <row r="21" spans="1:6" ht="110.25" x14ac:dyDescent="0.25">
      <c r="A21" s="10" t="s">
        <v>169</v>
      </c>
      <c r="B21" s="21" t="s">
        <v>249</v>
      </c>
      <c r="C21" s="9"/>
      <c r="D21" s="9" t="s">
        <v>185</v>
      </c>
      <c r="E21" s="7" t="s">
        <v>364</v>
      </c>
      <c r="F21" s="7" t="s">
        <v>364</v>
      </c>
    </row>
    <row r="22" spans="1:6" ht="110.25" x14ac:dyDescent="0.25">
      <c r="A22" s="10" t="s">
        <v>251</v>
      </c>
      <c r="B22" s="21" t="s">
        <v>250</v>
      </c>
      <c r="C22" s="48" t="s">
        <v>358</v>
      </c>
      <c r="D22" s="9" t="s">
        <v>185</v>
      </c>
      <c r="E22" s="8"/>
      <c r="F22" s="7"/>
    </row>
    <row r="23" spans="1:6" ht="47.25" x14ac:dyDescent="0.25">
      <c r="A23" s="10" t="s">
        <v>170</v>
      </c>
      <c r="B23" s="21" t="s">
        <v>252</v>
      </c>
      <c r="C23" s="48"/>
      <c r="D23" s="9" t="s">
        <v>185</v>
      </c>
      <c r="E23" s="7" t="s">
        <v>365</v>
      </c>
      <c r="F23" s="7" t="s">
        <v>365</v>
      </c>
    </row>
    <row r="24" spans="1:6" ht="155.25" customHeight="1" x14ac:dyDescent="0.25">
      <c r="A24" s="10" t="s">
        <v>254</v>
      </c>
      <c r="B24" s="21" t="s">
        <v>253</v>
      </c>
      <c r="C24" s="48" t="s">
        <v>494</v>
      </c>
      <c r="D24" s="9" t="s">
        <v>185</v>
      </c>
      <c r="E24" s="8"/>
      <c r="F24" s="7"/>
    </row>
    <row r="25" spans="1:6" ht="100.5" customHeight="1" x14ac:dyDescent="0.25">
      <c r="A25" s="10" t="s">
        <v>256</v>
      </c>
      <c r="B25" s="21" t="s">
        <v>255</v>
      </c>
      <c r="C25" s="48" t="s">
        <v>495</v>
      </c>
      <c r="D25" s="9" t="s">
        <v>185</v>
      </c>
      <c r="E25" s="8"/>
      <c r="F25" s="7"/>
    </row>
    <row r="26" spans="1:6" ht="40.5" customHeight="1" x14ac:dyDescent="0.25">
      <c r="A26" s="61"/>
      <c r="B26" s="72" t="s">
        <v>466</v>
      </c>
      <c r="C26" s="72"/>
      <c r="D26" s="72"/>
      <c r="E26" s="72"/>
      <c r="F26" s="72"/>
    </row>
    <row r="27" spans="1:6" ht="177.75" customHeight="1" x14ac:dyDescent="0.25">
      <c r="A27" s="7" t="s">
        <v>36</v>
      </c>
      <c r="B27" s="23" t="s">
        <v>157</v>
      </c>
      <c r="C27" s="48" t="s">
        <v>183</v>
      </c>
      <c r="D27" s="9" t="s">
        <v>185</v>
      </c>
      <c r="E27" s="14" t="s">
        <v>178</v>
      </c>
      <c r="F27" s="14" t="s">
        <v>219</v>
      </c>
    </row>
    <row r="28" spans="1:6" ht="110.25" customHeight="1" x14ac:dyDescent="0.25">
      <c r="A28" s="7" t="s">
        <v>168</v>
      </c>
      <c r="B28" s="23" t="s">
        <v>158</v>
      </c>
      <c r="C28" s="48" t="s">
        <v>186</v>
      </c>
      <c r="D28" s="9" t="s">
        <v>185</v>
      </c>
      <c r="E28" s="14" t="s">
        <v>179</v>
      </c>
      <c r="F28" s="14" t="s">
        <v>218</v>
      </c>
    </row>
    <row r="29" spans="1:6" ht="141" customHeight="1" x14ac:dyDescent="0.25">
      <c r="A29" s="7" t="s">
        <v>86</v>
      </c>
      <c r="B29" s="23" t="s">
        <v>159</v>
      </c>
      <c r="C29" s="48" t="s">
        <v>183</v>
      </c>
      <c r="D29" s="9" t="s">
        <v>185</v>
      </c>
      <c r="E29" s="14" t="s">
        <v>180</v>
      </c>
      <c r="F29" s="14" t="s">
        <v>217</v>
      </c>
    </row>
    <row r="30" spans="1:6" ht="125.25" customHeight="1" x14ac:dyDescent="0.25">
      <c r="A30" s="7" t="s">
        <v>117</v>
      </c>
      <c r="B30" s="23" t="s">
        <v>160</v>
      </c>
      <c r="C30" s="48" t="s">
        <v>186</v>
      </c>
      <c r="D30" s="9" t="s">
        <v>185</v>
      </c>
      <c r="E30" s="14" t="s">
        <v>184</v>
      </c>
      <c r="F30" s="14" t="s">
        <v>218</v>
      </c>
    </row>
    <row r="31" spans="1:6" ht="195" customHeight="1" x14ac:dyDescent="0.25">
      <c r="A31" s="7" t="s">
        <v>130</v>
      </c>
      <c r="B31" s="23" t="s">
        <v>161</v>
      </c>
      <c r="C31" s="48" t="s">
        <v>187</v>
      </c>
      <c r="D31" s="9" t="s">
        <v>185</v>
      </c>
      <c r="E31" s="14" t="s">
        <v>182</v>
      </c>
      <c r="F31" s="14" t="s">
        <v>218</v>
      </c>
    </row>
    <row r="32" spans="1:6" ht="147" customHeight="1" x14ac:dyDescent="0.25">
      <c r="A32" s="7" t="s">
        <v>145</v>
      </c>
      <c r="B32" s="23" t="s">
        <v>162</v>
      </c>
      <c r="C32" s="48" t="s">
        <v>189</v>
      </c>
      <c r="D32" s="9" t="s">
        <v>185</v>
      </c>
      <c r="E32" s="14" t="s">
        <v>188</v>
      </c>
      <c r="F32" s="14" t="s">
        <v>216</v>
      </c>
    </row>
    <row r="33" spans="1:6" ht="201" customHeight="1" x14ac:dyDescent="0.25">
      <c r="A33" s="7" t="s">
        <v>169</v>
      </c>
      <c r="B33" s="23" t="s">
        <v>163</v>
      </c>
      <c r="C33" s="48" t="s">
        <v>183</v>
      </c>
      <c r="D33" s="9" t="s">
        <v>185</v>
      </c>
      <c r="E33" s="14" t="s">
        <v>188</v>
      </c>
      <c r="F33" s="14" t="s">
        <v>220</v>
      </c>
    </row>
    <row r="34" spans="1:6" ht="164.25" customHeight="1" x14ac:dyDescent="0.25">
      <c r="A34" s="7" t="s">
        <v>170</v>
      </c>
      <c r="B34" s="23" t="s">
        <v>164</v>
      </c>
      <c r="C34" s="48" t="s">
        <v>191</v>
      </c>
      <c r="D34" s="9" t="s">
        <v>185</v>
      </c>
      <c r="E34" s="14" t="s">
        <v>190</v>
      </c>
      <c r="F34" s="14" t="s">
        <v>217</v>
      </c>
    </row>
    <row r="35" spans="1:6" ht="201" customHeight="1" x14ac:dyDescent="0.25">
      <c r="A35" s="7" t="s">
        <v>171</v>
      </c>
      <c r="B35" s="23" t="s">
        <v>165</v>
      </c>
      <c r="C35" s="48" t="s">
        <v>194</v>
      </c>
      <c r="D35" s="9" t="s">
        <v>185</v>
      </c>
      <c r="E35" s="14" t="s">
        <v>193</v>
      </c>
      <c r="F35" s="14" t="s">
        <v>219</v>
      </c>
    </row>
    <row r="36" spans="1:6" ht="160.5" customHeight="1" x14ac:dyDescent="0.25">
      <c r="A36" s="7" t="s">
        <v>172</v>
      </c>
      <c r="B36" s="23" t="s">
        <v>166</v>
      </c>
      <c r="C36" s="48" t="s">
        <v>195</v>
      </c>
      <c r="D36" s="9" t="s">
        <v>185</v>
      </c>
      <c r="E36" s="14" t="s">
        <v>192</v>
      </c>
      <c r="F36" s="14" t="s">
        <v>216</v>
      </c>
    </row>
    <row r="37" spans="1:6" ht="127.5" customHeight="1" x14ac:dyDescent="0.25">
      <c r="A37" s="7" t="s">
        <v>173</v>
      </c>
      <c r="B37" s="23" t="s">
        <v>167</v>
      </c>
      <c r="C37" s="48" t="s">
        <v>197</v>
      </c>
      <c r="D37" s="9" t="s">
        <v>185</v>
      </c>
      <c r="E37" s="14" t="s">
        <v>196</v>
      </c>
      <c r="F37" s="14" t="s">
        <v>218</v>
      </c>
    </row>
    <row r="38" spans="1:6" ht="129.75" customHeight="1" x14ac:dyDescent="0.25">
      <c r="A38" s="7" t="s">
        <v>198</v>
      </c>
      <c r="B38" s="23" t="s">
        <v>181</v>
      </c>
      <c r="C38" s="48" t="s">
        <v>183</v>
      </c>
      <c r="D38" s="9" t="s">
        <v>185</v>
      </c>
      <c r="E38" s="14" t="s">
        <v>182</v>
      </c>
      <c r="F38" s="14" t="s">
        <v>221</v>
      </c>
    </row>
    <row r="39" spans="1:6" ht="192" customHeight="1" x14ac:dyDescent="0.25">
      <c r="A39" s="7" t="s">
        <v>199</v>
      </c>
      <c r="B39" s="23" t="s">
        <v>200</v>
      </c>
      <c r="C39" s="48" t="s">
        <v>202</v>
      </c>
      <c r="D39" s="9" t="s">
        <v>185</v>
      </c>
      <c r="E39" s="14" t="s">
        <v>201</v>
      </c>
      <c r="F39" s="14" t="s">
        <v>221</v>
      </c>
    </row>
    <row r="40" spans="1:6" x14ac:dyDescent="0.25">
      <c r="A40" s="7"/>
      <c r="B40" s="72" t="s">
        <v>32</v>
      </c>
      <c r="C40" s="72"/>
      <c r="D40" s="72"/>
      <c r="E40" s="72"/>
      <c r="F40" s="72"/>
    </row>
    <row r="41" spans="1:6" ht="108.75" customHeight="1" x14ac:dyDescent="0.25">
      <c r="A41" s="48" t="s">
        <v>36</v>
      </c>
      <c r="B41" s="24" t="s">
        <v>530</v>
      </c>
      <c r="C41" s="9" t="s">
        <v>211</v>
      </c>
      <c r="D41" s="9" t="s">
        <v>222</v>
      </c>
      <c r="E41" s="14" t="s">
        <v>227</v>
      </c>
      <c r="F41" s="14" t="s">
        <v>228</v>
      </c>
    </row>
    <row r="42" spans="1:6" ht="60.75" customHeight="1" x14ac:dyDescent="0.25">
      <c r="A42" s="10" t="s">
        <v>37</v>
      </c>
      <c r="B42" s="23" t="s">
        <v>531</v>
      </c>
      <c r="C42" s="9"/>
      <c r="D42" s="15"/>
      <c r="E42" s="15"/>
      <c r="F42" s="14"/>
    </row>
    <row r="43" spans="1:6" ht="62.25" customHeight="1" x14ac:dyDescent="0.25">
      <c r="A43" s="10" t="s">
        <v>38</v>
      </c>
      <c r="B43" s="23" t="s">
        <v>532</v>
      </c>
      <c r="C43" s="9"/>
      <c r="D43" s="15"/>
      <c r="E43" s="15"/>
      <c r="F43" s="14"/>
    </row>
    <row r="44" spans="1:6" ht="83.25" customHeight="1" x14ac:dyDescent="0.25">
      <c r="A44" s="10" t="s">
        <v>39</v>
      </c>
      <c r="B44" s="23" t="s">
        <v>533</v>
      </c>
      <c r="C44" s="9"/>
      <c r="D44" s="15"/>
      <c r="E44" s="15"/>
      <c r="F44" s="14"/>
    </row>
    <row r="45" spans="1:6" ht="58.5" customHeight="1" x14ac:dyDescent="0.25">
      <c r="A45" s="10" t="s">
        <v>40</v>
      </c>
      <c r="B45" s="23" t="s">
        <v>534</v>
      </c>
      <c r="C45" s="9"/>
      <c r="D45" s="15"/>
      <c r="E45" s="15"/>
      <c r="F45" s="14"/>
    </row>
    <row r="46" spans="1:6" ht="64.5" customHeight="1" x14ac:dyDescent="0.25">
      <c r="A46" s="10" t="s">
        <v>41</v>
      </c>
      <c r="B46" s="23" t="s">
        <v>535</v>
      </c>
      <c r="C46" s="9"/>
      <c r="D46" s="15"/>
      <c r="E46" s="15"/>
      <c r="F46" s="14"/>
    </row>
    <row r="47" spans="1:6" ht="66" customHeight="1" x14ac:dyDescent="0.25">
      <c r="A47" s="11" t="s">
        <v>42</v>
      </c>
      <c r="B47" s="23" t="s">
        <v>536</v>
      </c>
      <c r="C47" s="9"/>
      <c r="D47" s="16"/>
      <c r="E47" s="15"/>
      <c r="F47" s="16"/>
    </row>
    <row r="48" spans="1:6" ht="53.25" customHeight="1" x14ac:dyDescent="0.25">
      <c r="A48" s="11" t="s">
        <v>43</v>
      </c>
      <c r="B48" s="23" t="s">
        <v>537</v>
      </c>
      <c r="C48" s="9"/>
      <c r="D48" s="16"/>
      <c r="E48" s="15"/>
      <c r="F48" s="16"/>
    </row>
    <row r="49" spans="1:6" ht="55.5" customHeight="1" x14ac:dyDescent="0.25">
      <c r="A49" s="11" t="s">
        <v>44</v>
      </c>
      <c r="B49" s="23" t="s">
        <v>538</v>
      </c>
      <c r="C49" s="9"/>
      <c r="D49" s="16"/>
      <c r="E49" s="15"/>
      <c r="F49" s="16"/>
    </row>
    <row r="50" spans="1:6" ht="44.25" customHeight="1" x14ac:dyDescent="0.25">
      <c r="A50" s="11" t="s">
        <v>45</v>
      </c>
      <c r="B50" s="23" t="s">
        <v>539</v>
      </c>
      <c r="C50" s="9"/>
      <c r="D50" s="16"/>
      <c r="E50" s="15"/>
      <c r="F50" s="16"/>
    </row>
    <row r="51" spans="1:6" ht="54" customHeight="1" x14ac:dyDescent="0.25">
      <c r="A51" s="11" t="s">
        <v>46</v>
      </c>
      <c r="B51" s="23" t="s">
        <v>540</v>
      </c>
      <c r="C51" s="9"/>
      <c r="D51" s="16"/>
      <c r="E51" s="15"/>
      <c r="F51" s="16"/>
    </row>
    <row r="52" spans="1:6" ht="51.75" customHeight="1" x14ac:dyDescent="0.25">
      <c r="A52" s="11" t="s">
        <v>47</v>
      </c>
      <c r="B52" s="23" t="s">
        <v>541</v>
      </c>
      <c r="C52" s="9"/>
      <c r="D52" s="16"/>
      <c r="E52" s="15"/>
      <c r="F52" s="16"/>
    </row>
    <row r="53" spans="1:6" ht="63.75" customHeight="1" x14ac:dyDescent="0.25">
      <c r="A53" s="11" t="s">
        <v>48</v>
      </c>
      <c r="B53" s="23" t="s">
        <v>542</v>
      </c>
      <c r="C53" s="9"/>
      <c r="D53" s="16"/>
      <c r="E53" s="15"/>
      <c r="F53" s="16"/>
    </row>
    <row r="54" spans="1:6" ht="65.25" customHeight="1" x14ac:dyDescent="0.25">
      <c r="A54" s="11" t="s">
        <v>49</v>
      </c>
      <c r="B54" s="23" t="s">
        <v>543</v>
      </c>
      <c r="C54" s="9"/>
      <c r="D54" s="16"/>
      <c r="E54" s="15"/>
      <c r="F54" s="16"/>
    </row>
    <row r="55" spans="1:6" ht="60.75" customHeight="1" x14ac:dyDescent="0.25">
      <c r="A55" s="11" t="s">
        <v>50</v>
      </c>
      <c r="B55" s="23" t="s">
        <v>544</v>
      </c>
      <c r="C55" s="9"/>
      <c r="D55" s="16"/>
      <c r="E55" s="15"/>
      <c r="F55" s="16"/>
    </row>
    <row r="56" spans="1:6" ht="62.25" customHeight="1" x14ac:dyDescent="0.25">
      <c r="A56" s="11" t="s">
        <v>51</v>
      </c>
      <c r="B56" s="23" t="s">
        <v>545</v>
      </c>
      <c r="C56" s="9"/>
      <c r="D56" s="16"/>
      <c r="E56" s="15"/>
      <c r="F56" s="16"/>
    </row>
    <row r="57" spans="1:6" ht="66.75" customHeight="1" x14ac:dyDescent="0.25">
      <c r="A57" s="11" t="s">
        <v>52</v>
      </c>
      <c r="B57" s="23" t="s">
        <v>546</v>
      </c>
      <c r="C57" s="9"/>
      <c r="D57" s="16"/>
      <c r="E57" s="15"/>
      <c r="F57" s="16"/>
    </row>
    <row r="58" spans="1:6" ht="160.5" customHeight="1" x14ac:dyDescent="0.25">
      <c r="A58" s="9" t="s">
        <v>53</v>
      </c>
      <c r="B58" s="24" t="s">
        <v>54</v>
      </c>
      <c r="C58" s="9" t="s">
        <v>211</v>
      </c>
      <c r="D58" s="9" t="s">
        <v>222</v>
      </c>
      <c r="E58" s="14" t="s">
        <v>226</v>
      </c>
      <c r="F58" s="23" t="s">
        <v>485</v>
      </c>
    </row>
    <row r="59" spans="1:6" ht="47.25" x14ac:dyDescent="0.25">
      <c r="A59" s="11" t="s">
        <v>70</v>
      </c>
      <c r="B59" s="23" t="s">
        <v>55</v>
      </c>
      <c r="C59" s="9"/>
      <c r="D59" s="15"/>
      <c r="E59" s="15"/>
      <c r="F59" s="15"/>
    </row>
    <row r="60" spans="1:6" ht="47.25" x14ac:dyDescent="0.25">
      <c r="A60" s="11" t="s">
        <v>71</v>
      </c>
      <c r="B60" s="23" t="s">
        <v>56</v>
      </c>
      <c r="C60" s="9"/>
      <c r="D60" s="15"/>
      <c r="E60" s="15"/>
      <c r="F60" s="15"/>
    </row>
    <row r="61" spans="1:6" ht="31.5" x14ac:dyDescent="0.25">
      <c r="A61" s="11" t="s">
        <v>72</v>
      </c>
      <c r="B61" s="23" t="s">
        <v>57</v>
      </c>
      <c r="C61" s="9"/>
      <c r="D61" s="15"/>
      <c r="E61" s="15"/>
      <c r="F61" s="15"/>
    </row>
    <row r="62" spans="1:6" ht="31.5" x14ac:dyDescent="0.25">
      <c r="A62" s="11" t="s">
        <v>73</v>
      </c>
      <c r="B62" s="23" t="s">
        <v>58</v>
      </c>
      <c r="C62" s="9"/>
      <c r="D62" s="15"/>
      <c r="E62" s="15"/>
      <c r="F62" s="15"/>
    </row>
    <row r="63" spans="1:6" ht="31.5" x14ac:dyDescent="0.25">
      <c r="A63" s="11" t="s">
        <v>74</v>
      </c>
      <c r="B63" s="23" t="s">
        <v>152</v>
      </c>
      <c r="C63" s="9"/>
      <c r="D63" s="15"/>
      <c r="E63" s="15"/>
      <c r="F63" s="15"/>
    </row>
    <row r="64" spans="1:6" ht="31.5" x14ac:dyDescent="0.25">
      <c r="A64" s="11" t="s">
        <v>75</v>
      </c>
      <c r="B64" s="23" t="s">
        <v>61</v>
      </c>
      <c r="C64" s="9"/>
      <c r="D64" s="15"/>
      <c r="E64" s="15"/>
      <c r="F64" s="15"/>
    </row>
    <row r="65" spans="1:6" x14ac:dyDescent="0.25">
      <c r="A65" s="11" t="s">
        <v>76</v>
      </c>
      <c r="B65" s="23" t="s">
        <v>59</v>
      </c>
      <c r="C65" s="9"/>
      <c r="D65" s="15"/>
      <c r="E65" s="15"/>
      <c r="F65" s="15"/>
    </row>
    <row r="66" spans="1:6" x14ac:dyDescent="0.25">
      <c r="A66" s="11" t="s">
        <v>77</v>
      </c>
      <c r="B66" s="23" t="s">
        <v>60</v>
      </c>
      <c r="C66" s="9"/>
      <c r="D66" s="15"/>
      <c r="E66" s="15"/>
      <c r="F66" s="15"/>
    </row>
    <row r="67" spans="1:6" ht="73.5" customHeight="1" x14ac:dyDescent="0.25">
      <c r="A67" s="11" t="s">
        <v>78</v>
      </c>
      <c r="B67" s="23" t="s">
        <v>67</v>
      </c>
      <c r="C67" s="9"/>
      <c r="D67" s="15"/>
      <c r="E67" s="15"/>
      <c r="F67" s="15"/>
    </row>
    <row r="68" spans="1:6" ht="31.5" x14ac:dyDescent="0.25">
      <c r="A68" s="11" t="s">
        <v>79</v>
      </c>
      <c r="B68" s="23" t="s">
        <v>68</v>
      </c>
      <c r="C68" s="9"/>
      <c r="D68" s="15"/>
      <c r="E68" s="15"/>
      <c r="F68" s="15"/>
    </row>
    <row r="69" spans="1:6" ht="31.5" x14ac:dyDescent="0.25">
      <c r="A69" s="11" t="s">
        <v>80</v>
      </c>
      <c r="B69" s="23" t="s">
        <v>69</v>
      </c>
      <c r="C69" s="9"/>
      <c r="D69" s="15"/>
      <c r="E69" s="15"/>
      <c r="F69" s="15"/>
    </row>
    <row r="70" spans="1:6" x14ac:dyDescent="0.25">
      <c r="A70" s="11" t="s">
        <v>81</v>
      </c>
      <c r="B70" s="23" t="s">
        <v>62</v>
      </c>
      <c r="C70" s="9"/>
      <c r="D70" s="16"/>
      <c r="E70" s="15"/>
      <c r="F70" s="16"/>
    </row>
    <row r="71" spans="1:6" ht="31.5" x14ac:dyDescent="0.25">
      <c r="A71" s="11" t="s">
        <v>82</v>
      </c>
      <c r="B71" s="23" t="s">
        <v>63</v>
      </c>
      <c r="C71" s="9"/>
      <c r="D71" s="16"/>
      <c r="E71" s="15"/>
      <c r="F71" s="16"/>
    </row>
    <row r="72" spans="1:6" x14ac:dyDescent="0.25">
      <c r="A72" s="11" t="s">
        <v>83</v>
      </c>
      <c r="B72" s="23" t="s">
        <v>64</v>
      </c>
      <c r="C72" s="9"/>
      <c r="D72" s="16"/>
      <c r="E72" s="15"/>
      <c r="F72" s="16"/>
    </row>
    <row r="73" spans="1:6" x14ac:dyDescent="0.25">
      <c r="A73" s="11" t="s">
        <v>84</v>
      </c>
      <c r="B73" s="23" t="s">
        <v>65</v>
      </c>
      <c r="C73" s="9"/>
      <c r="D73" s="16"/>
      <c r="E73" s="15"/>
      <c r="F73" s="16"/>
    </row>
    <row r="74" spans="1:6" ht="31.5" x14ac:dyDescent="0.25">
      <c r="A74" s="11" t="s">
        <v>85</v>
      </c>
      <c r="B74" s="23" t="s">
        <v>66</v>
      </c>
      <c r="C74" s="9"/>
      <c r="D74" s="16"/>
      <c r="E74" s="15"/>
      <c r="F74" s="16"/>
    </row>
    <row r="75" spans="1:6" ht="192" customHeight="1" x14ac:dyDescent="0.25">
      <c r="A75" s="11" t="s">
        <v>86</v>
      </c>
      <c r="B75" s="24" t="s">
        <v>153</v>
      </c>
      <c r="C75" s="9" t="s">
        <v>211</v>
      </c>
      <c r="D75" s="9" t="s">
        <v>222</v>
      </c>
      <c r="E75" s="14" t="s">
        <v>223</v>
      </c>
      <c r="F75" s="23" t="s">
        <v>485</v>
      </c>
    </row>
    <row r="76" spans="1:6" ht="31.5" x14ac:dyDescent="0.25">
      <c r="A76" s="11" t="s">
        <v>102</v>
      </c>
      <c r="B76" s="23" t="s">
        <v>87</v>
      </c>
      <c r="C76" s="9"/>
      <c r="D76" s="15"/>
      <c r="E76" s="15"/>
      <c r="F76" s="15"/>
    </row>
    <row r="77" spans="1:6" ht="31.5" x14ac:dyDescent="0.25">
      <c r="A77" s="11" t="s">
        <v>103</v>
      </c>
      <c r="B77" s="23" t="s">
        <v>88</v>
      </c>
      <c r="C77" s="9"/>
      <c r="D77" s="15"/>
      <c r="E77" s="15"/>
      <c r="F77" s="15"/>
    </row>
    <row r="78" spans="1:6" ht="31.5" x14ac:dyDescent="0.25">
      <c r="A78" s="11" t="s">
        <v>104</v>
      </c>
      <c r="B78" s="23" t="s">
        <v>89</v>
      </c>
      <c r="C78" s="9"/>
      <c r="D78" s="15"/>
      <c r="E78" s="15"/>
      <c r="F78" s="15"/>
    </row>
    <row r="79" spans="1:6" ht="31.5" x14ac:dyDescent="0.25">
      <c r="A79" s="11" t="s">
        <v>105</v>
      </c>
      <c r="B79" s="23" t="s">
        <v>90</v>
      </c>
      <c r="C79" s="9"/>
      <c r="D79" s="15"/>
      <c r="E79" s="15"/>
      <c r="F79" s="15"/>
    </row>
    <row r="80" spans="1:6" x14ac:dyDescent="0.25">
      <c r="A80" s="11" t="s">
        <v>106</v>
      </c>
      <c r="B80" s="23" t="s">
        <v>91</v>
      </c>
      <c r="C80" s="9"/>
      <c r="D80" s="15"/>
      <c r="E80" s="15"/>
      <c r="F80" s="15"/>
    </row>
    <row r="81" spans="1:6" ht="31.5" x14ac:dyDescent="0.25">
      <c r="A81" s="11" t="s">
        <v>107</v>
      </c>
      <c r="B81" s="23" t="s">
        <v>92</v>
      </c>
      <c r="C81" s="9"/>
      <c r="D81" s="15"/>
      <c r="E81" s="15"/>
      <c r="F81" s="15"/>
    </row>
    <row r="82" spans="1:6" ht="31.5" x14ac:dyDescent="0.25">
      <c r="A82" s="11" t="s">
        <v>108</v>
      </c>
      <c r="B82" s="23" t="s">
        <v>93</v>
      </c>
      <c r="C82" s="9"/>
      <c r="D82" s="15"/>
      <c r="E82" s="15"/>
      <c r="F82" s="15"/>
    </row>
    <row r="83" spans="1:6" ht="31.5" x14ac:dyDescent="0.25">
      <c r="A83" s="11" t="s">
        <v>109</v>
      </c>
      <c r="B83" s="23" t="s">
        <v>94</v>
      </c>
      <c r="C83" s="9"/>
      <c r="D83" s="15"/>
      <c r="E83" s="15"/>
      <c r="F83" s="15"/>
    </row>
    <row r="84" spans="1:6" ht="31.5" x14ac:dyDescent="0.25">
      <c r="A84" s="11" t="s">
        <v>110</v>
      </c>
      <c r="B84" s="23" t="s">
        <v>95</v>
      </c>
      <c r="C84" s="9"/>
      <c r="D84" s="15"/>
      <c r="E84" s="15"/>
      <c r="F84" s="15"/>
    </row>
    <row r="85" spans="1:6" x14ac:dyDescent="0.25">
      <c r="A85" s="11" t="s">
        <v>111</v>
      </c>
      <c r="B85" s="23" t="s">
        <v>96</v>
      </c>
      <c r="C85" s="9"/>
      <c r="D85" s="15"/>
      <c r="E85" s="15"/>
      <c r="F85" s="15"/>
    </row>
    <row r="86" spans="1:6" ht="31.5" x14ac:dyDescent="0.25">
      <c r="A86" s="11" t="s">
        <v>112</v>
      </c>
      <c r="B86" s="23" t="s">
        <v>97</v>
      </c>
      <c r="C86" s="9"/>
      <c r="D86" s="15"/>
      <c r="E86" s="15"/>
      <c r="F86" s="15"/>
    </row>
    <row r="87" spans="1:6" ht="31.5" x14ac:dyDescent="0.25">
      <c r="A87" s="11" t="s">
        <v>113</v>
      </c>
      <c r="B87" s="23" t="s">
        <v>100</v>
      </c>
      <c r="C87" s="9"/>
      <c r="D87" s="15"/>
      <c r="E87" s="15"/>
      <c r="F87" s="15"/>
    </row>
    <row r="88" spans="1:6" ht="47.25" x14ac:dyDescent="0.25">
      <c r="A88" s="11" t="s">
        <v>114</v>
      </c>
      <c r="B88" s="23" t="s">
        <v>98</v>
      </c>
      <c r="C88" s="9"/>
      <c r="D88" s="15"/>
      <c r="E88" s="15"/>
      <c r="F88" s="15"/>
    </row>
    <row r="89" spans="1:6" ht="31.5" x14ac:dyDescent="0.25">
      <c r="A89" s="11" t="s">
        <v>115</v>
      </c>
      <c r="B89" s="23" t="s">
        <v>99</v>
      </c>
      <c r="C89" s="9"/>
      <c r="D89" s="15"/>
      <c r="E89" s="15"/>
      <c r="F89" s="15"/>
    </row>
    <row r="90" spans="1:6" ht="31.5" x14ac:dyDescent="0.25">
      <c r="A90" s="11" t="s">
        <v>116</v>
      </c>
      <c r="B90" s="23" t="s">
        <v>101</v>
      </c>
      <c r="C90" s="9"/>
      <c r="D90" s="15"/>
      <c r="E90" s="15"/>
      <c r="F90" s="15"/>
    </row>
    <row r="91" spans="1:6" ht="171" customHeight="1" x14ac:dyDescent="0.25">
      <c r="A91" s="11" t="s">
        <v>117</v>
      </c>
      <c r="B91" s="24" t="s">
        <v>154</v>
      </c>
      <c r="C91" s="9" t="s">
        <v>211</v>
      </c>
      <c r="D91" s="9" t="s">
        <v>222</v>
      </c>
      <c r="E91" s="14" t="s">
        <v>225</v>
      </c>
      <c r="F91" s="23" t="s">
        <v>485</v>
      </c>
    </row>
    <row r="92" spans="1:6" x14ac:dyDescent="0.25">
      <c r="A92" s="11" t="s">
        <v>124</v>
      </c>
      <c r="B92" s="23" t="s">
        <v>123</v>
      </c>
      <c r="C92" s="9"/>
      <c r="D92" s="15"/>
      <c r="E92" s="15"/>
      <c r="F92" s="15"/>
    </row>
    <row r="93" spans="1:6" x14ac:dyDescent="0.25">
      <c r="A93" s="11" t="s">
        <v>125</v>
      </c>
      <c r="B93" s="23" t="s">
        <v>118</v>
      </c>
      <c r="C93" s="9"/>
      <c r="D93" s="15"/>
      <c r="E93" s="15"/>
      <c r="F93" s="15"/>
    </row>
    <row r="94" spans="1:6" x14ac:dyDescent="0.25">
      <c r="A94" s="11" t="s">
        <v>126</v>
      </c>
      <c r="B94" s="23" t="s">
        <v>119</v>
      </c>
      <c r="C94" s="9"/>
      <c r="D94" s="15"/>
      <c r="E94" s="15"/>
      <c r="F94" s="15"/>
    </row>
    <row r="95" spans="1:6" x14ac:dyDescent="0.25">
      <c r="A95" s="11" t="s">
        <v>127</v>
      </c>
      <c r="B95" s="23" t="s">
        <v>120</v>
      </c>
      <c r="C95" s="9"/>
      <c r="D95" s="16"/>
      <c r="E95" s="15"/>
      <c r="F95" s="16"/>
    </row>
    <row r="96" spans="1:6" x14ac:dyDescent="0.25">
      <c r="A96" s="11" t="s">
        <v>128</v>
      </c>
      <c r="B96" s="23" t="s">
        <v>121</v>
      </c>
      <c r="C96" s="9"/>
      <c r="D96" s="16"/>
      <c r="E96" s="15"/>
      <c r="F96" s="16"/>
    </row>
    <row r="97" spans="1:6" x14ac:dyDescent="0.25">
      <c r="A97" s="11" t="s">
        <v>129</v>
      </c>
      <c r="B97" s="23" t="s">
        <v>122</v>
      </c>
      <c r="C97" s="9"/>
      <c r="D97" s="16"/>
      <c r="E97" s="15"/>
      <c r="F97" s="16"/>
    </row>
    <row r="98" spans="1:6" ht="168" customHeight="1" x14ac:dyDescent="0.25">
      <c r="A98" s="11" t="s">
        <v>130</v>
      </c>
      <c r="B98" s="24" t="s">
        <v>155</v>
      </c>
      <c r="C98" s="9" t="s">
        <v>211</v>
      </c>
      <c r="D98" s="9" t="s">
        <v>222</v>
      </c>
      <c r="E98" s="14" t="s">
        <v>227</v>
      </c>
      <c r="F98" s="23" t="s">
        <v>485</v>
      </c>
    </row>
    <row r="99" spans="1:6" x14ac:dyDescent="0.25">
      <c r="A99" s="11" t="s">
        <v>138</v>
      </c>
      <c r="B99" s="23" t="s">
        <v>131</v>
      </c>
      <c r="C99" s="9"/>
      <c r="D99" s="15"/>
      <c r="E99" s="15"/>
      <c r="F99" s="15"/>
    </row>
    <row r="100" spans="1:6" x14ac:dyDescent="0.25">
      <c r="A100" s="11" t="s">
        <v>139</v>
      </c>
      <c r="B100" s="23" t="s">
        <v>132</v>
      </c>
      <c r="C100" s="9"/>
      <c r="D100" s="15"/>
      <c r="E100" s="15"/>
      <c r="F100" s="15"/>
    </row>
    <row r="101" spans="1:6" ht="31.5" x14ac:dyDescent="0.25">
      <c r="A101" s="11" t="s">
        <v>140</v>
      </c>
      <c r="B101" s="23" t="s">
        <v>133</v>
      </c>
      <c r="C101" s="9"/>
      <c r="D101" s="15"/>
      <c r="E101" s="15"/>
      <c r="F101" s="15"/>
    </row>
    <row r="102" spans="1:6" x14ac:dyDescent="0.25">
      <c r="A102" s="11" t="s">
        <v>141</v>
      </c>
      <c r="B102" s="23" t="s">
        <v>134</v>
      </c>
      <c r="C102" s="9"/>
      <c r="D102" s="15"/>
      <c r="E102" s="15"/>
      <c r="F102" s="15"/>
    </row>
    <row r="103" spans="1:6" x14ac:dyDescent="0.25">
      <c r="A103" s="11" t="s">
        <v>142</v>
      </c>
      <c r="B103" s="23" t="s">
        <v>135</v>
      </c>
      <c r="C103" s="9"/>
      <c r="D103" s="15"/>
      <c r="E103" s="15"/>
      <c r="F103" s="15"/>
    </row>
    <row r="104" spans="1:6" x14ac:dyDescent="0.25">
      <c r="A104" s="11" t="s">
        <v>143</v>
      </c>
      <c r="B104" s="23" t="s">
        <v>136</v>
      </c>
      <c r="C104" s="9"/>
      <c r="D104" s="15"/>
      <c r="E104" s="15"/>
      <c r="F104" s="15"/>
    </row>
    <row r="105" spans="1:6" x14ac:dyDescent="0.25">
      <c r="A105" s="11" t="s">
        <v>144</v>
      </c>
      <c r="B105" s="23" t="s">
        <v>137</v>
      </c>
      <c r="C105" s="9"/>
      <c r="D105" s="15"/>
      <c r="E105" s="15"/>
      <c r="F105" s="15"/>
    </row>
    <row r="106" spans="1:6" ht="177.75" customHeight="1" x14ac:dyDescent="0.25">
      <c r="A106" s="11" t="s">
        <v>145</v>
      </c>
      <c r="B106" s="24" t="s">
        <v>156</v>
      </c>
      <c r="C106" s="9" t="s">
        <v>211</v>
      </c>
      <c r="D106" s="9" t="s">
        <v>222</v>
      </c>
      <c r="E106" s="14" t="s">
        <v>224</v>
      </c>
      <c r="F106" s="23" t="s">
        <v>485</v>
      </c>
    </row>
    <row r="107" spans="1:6" ht="38.25" customHeight="1" x14ac:dyDescent="0.25">
      <c r="A107" s="11" t="s">
        <v>148</v>
      </c>
      <c r="B107" s="23" t="s">
        <v>257</v>
      </c>
      <c r="C107" s="9"/>
      <c r="D107" s="15"/>
      <c r="E107" s="15"/>
      <c r="F107" s="15"/>
    </row>
    <row r="108" spans="1:6" ht="37.5" customHeight="1" x14ac:dyDescent="0.25">
      <c r="A108" s="11" t="s">
        <v>149</v>
      </c>
      <c r="B108" s="23" t="s">
        <v>146</v>
      </c>
      <c r="C108" s="9"/>
      <c r="D108" s="15"/>
      <c r="E108" s="15"/>
      <c r="F108" s="15"/>
    </row>
    <row r="109" spans="1:6" ht="37.5" customHeight="1" x14ac:dyDescent="0.25">
      <c r="A109" s="11" t="s">
        <v>150</v>
      </c>
      <c r="B109" s="23" t="s">
        <v>147</v>
      </c>
      <c r="C109" s="9"/>
      <c r="D109" s="15"/>
      <c r="E109" s="15"/>
      <c r="F109" s="15"/>
    </row>
    <row r="110" spans="1:6" ht="39" customHeight="1" x14ac:dyDescent="0.25">
      <c r="A110" s="11" t="s">
        <v>151</v>
      </c>
      <c r="B110" s="23" t="s">
        <v>258</v>
      </c>
      <c r="C110" s="9"/>
      <c r="D110" s="15"/>
      <c r="E110" s="15"/>
      <c r="F110" s="15"/>
    </row>
    <row r="111" spans="1:6" s="17" customFormat="1" x14ac:dyDescent="0.25">
      <c r="A111" s="18"/>
      <c r="B111" s="72" t="s">
        <v>261</v>
      </c>
      <c r="C111" s="72"/>
      <c r="D111" s="72"/>
      <c r="E111" s="72"/>
      <c r="F111" s="72"/>
    </row>
    <row r="112" spans="1:6" ht="172.5" customHeight="1" x14ac:dyDescent="0.25">
      <c r="A112" s="9" t="s">
        <v>36</v>
      </c>
      <c r="B112" s="23" t="s">
        <v>263</v>
      </c>
      <c r="C112" s="48" t="s">
        <v>328</v>
      </c>
      <c r="D112" s="9" t="s">
        <v>222</v>
      </c>
      <c r="E112" s="14" t="s">
        <v>497</v>
      </c>
      <c r="F112" s="7" t="s">
        <v>504</v>
      </c>
    </row>
    <row r="113" spans="1:6" ht="126" x14ac:dyDescent="0.25">
      <c r="A113" s="9" t="s">
        <v>168</v>
      </c>
      <c r="B113" s="23" t="s">
        <v>262</v>
      </c>
      <c r="C113" s="48" t="s">
        <v>328</v>
      </c>
      <c r="D113" s="9" t="s">
        <v>222</v>
      </c>
      <c r="E113" s="14" t="s">
        <v>497</v>
      </c>
      <c r="F113" s="7" t="s">
        <v>504</v>
      </c>
    </row>
    <row r="114" spans="1:6" ht="106.5" customHeight="1" x14ac:dyDescent="0.25">
      <c r="A114" s="9" t="s">
        <v>86</v>
      </c>
      <c r="B114" s="23" t="s">
        <v>264</v>
      </c>
      <c r="C114" s="48" t="s">
        <v>328</v>
      </c>
      <c r="D114" s="9" t="s">
        <v>222</v>
      </c>
      <c r="E114" s="14" t="s">
        <v>498</v>
      </c>
      <c r="F114" s="7" t="s">
        <v>505</v>
      </c>
    </row>
    <row r="115" spans="1:6" ht="116.25" customHeight="1" x14ac:dyDescent="0.25">
      <c r="A115" s="9" t="s">
        <v>117</v>
      </c>
      <c r="B115" s="23" t="s">
        <v>265</v>
      </c>
      <c r="C115" s="48" t="s">
        <v>327</v>
      </c>
      <c r="D115" s="9" t="s">
        <v>222</v>
      </c>
      <c r="E115" s="14" t="s">
        <v>498</v>
      </c>
      <c r="F115" s="7" t="s">
        <v>506</v>
      </c>
    </row>
    <row r="116" spans="1:6" ht="111" customHeight="1" x14ac:dyDescent="0.25">
      <c r="A116" s="9" t="s">
        <v>130</v>
      </c>
      <c r="B116" s="23" t="s">
        <v>266</v>
      </c>
      <c r="C116" s="48" t="s">
        <v>328</v>
      </c>
      <c r="D116" s="9" t="s">
        <v>222</v>
      </c>
      <c r="E116" s="14" t="s">
        <v>498</v>
      </c>
      <c r="F116" s="7" t="s">
        <v>506</v>
      </c>
    </row>
    <row r="117" spans="1:6" ht="105" customHeight="1" x14ac:dyDescent="0.25">
      <c r="A117" s="9" t="s">
        <v>145</v>
      </c>
      <c r="B117" s="23" t="s">
        <v>267</v>
      </c>
      <c r="C117" s="47" t="s">
        <v>486</v>
      </c>
      <c r="D117" s="9" t="s">
        <v>222</v>
      </c>
      <c r="E117" s="14" t="s">
        <v>498</v>
      </c>
      <c r="F117" s="7" t="s">
        <v>507</v>
      </c>
    </row>
    <row r="118" spans="1:6" ht="137.25" customHeight="1" x14ac:dyDescent="0.25">
      <c r="A118" s="9" t="s">
        <v>169</v>
      </c>
      <c r="B118" s="23" t="s">
        <v>268</v>
      </c>
      <c r="C118" s="48" t="s">
        <v>328</v>
      </c>
      <c r="D118" s="9" t="s">
        <v>222</v>
      </c>
      <c r="E118" s="14" t="s">
        <v>496</v>
      </c>
      <c r="F118" s="7" t="s">
        <v>508</v>
      </c>
    </row>
    <row r="119" spans="1:6" ht="63" x14ac:dyDescent="0.25">
      <c r="A119" s="9" t="s">
        <v>170</v>
      </c>
      <c r="B119" s="23" t="s">
        <v>269</v>
      </c>
      <c r="C119" s="9"/>
      <c r="D119" s="9" t="s">
        <v>222</v>
      </c>
      <c r="E119" s="14" t="s">
        <v>496</v>
      </c>
      <c r="F119" s="7" t="s">
        <v>471</v>
      </c>
    </row>
    <row r="120" spans="1:6" ht="220.5" x14ac:dyDescent="0.25">
      <c r="A120" s="11" t="s">
        <v>254</v>
      </c>
      <c r="B120" s="23" t="s">
        <v>271</v>
      </c>
      <c r="C120" s="48" t="s">
        <v>329</v>
      </c>
      <c r="D120" s="9" t="s">
        <v>222</v>
      </c>
      <c r="E120" s="14" t="s">
        <v>496</v>
      </c>
      <c r="F120" s="7" t="s">
        <v>506</v>
      </c>
    </row>
    <row r="121" spans="1:6" ht="120.75" customHeight="1" x14ac:dyDescent="0.25">
      <c r="A121" s="11" t="s">
        <v>256</v>
      </c>
      <c r="B121" s="23" t="s">
        <v>272</v>
      </c>
      <c r="C121" s="48" t="s">
        <v>330</v>
      </c>
      <c r="D121" s="9" t="s">
        <v>222</v>
      </c>
      <c r="E121" s="14" t="s">
        <v>496</v>
      </c>
      <c r="F121" s="7" t="s">
        <v>510</v>
      </c>
    </row>
    <row r="122" spans="1:6" ht="116.25" customHeight="1" x14ac:dyDescent="0.25">
      <c r="A122" s="11" t="s">
        <v>281</v>
      </c>
      <c r="B122" s="23" t="s">
        <v>276</v>
      </c>
      <c r="C122" s="47" t="s">
        <v>486</v>
      </c>
      <c r="D122" s="9" t="s">
        <v>222</v>
      </c>
      <c r="E122" s="14" t="s">
        <v>496</v>
      </c>
      <c r="F122" s="7" t="s">
        <v>511</v>
      </c>
    </row>
    <row r="123" spans="1:6" ht="47.25" x14ac:dyDescent="0.25">
      <c r="A123" s="11" t="s">
        <v>282</v>
      </c>
      <c r="B123" s="23" t="s">
        <v>273</v>
      </c>
      <c r="C123" s="48" t="s">
        <v>328</v>
      </c>
      <c r="D123" s="9" t="s">
        <v>222</v>
      </c>
      <c r="E123" s="14" t="s">
        <v>496</v>
      </c>
      <c r="F123" s="7" t="s">
        <v>471</v>
      </c>
    </row>
    <row r="124" spans="1:6" ht="216.75" customHeight="1" x14ac:dyDescent="0.25">
      <c r="A124" s="11" t="s">
        <v>283</v>
      </c>
      <c r="B124" s="23" t="s">
        <v>274</v>
      </c>
      <c r="C124" s="48" t="s">
        <v>331</v>
      </c>
      <c r="D124" s="9" t="s">
        <v>222</v>
      </c>
      <c r="E124" s="14" t="s">
        <v>496</v>
      </c>
      <c r="F124" s="7" t="s">
        <v>509</v>
      </c>
    </row>
    <row r="125" spans="1:6" ht="101.25" customHeight="1" x14ac:dyDescent="0.25">
      <c r="A125" s="11" t="s">
        <v>284</v>
      </c>
      <c r="B125" s="23" t="s">
        <v>275</v>
      </c>
      <c r="C125" s="48" t="s">
        <v>332</v>
      </c>
      <c r="D125" s="9" t="s">
        <v>222</v>
      </c>
      <c r="E125" s="14" t="s">
        <v>496</v>
      </c>
      <c r="F125" s="7" t="s">
        <v>510</v>
      </c>
    </row>
    <row r="126" spans="1:6" ht="125.25" customHeight="1" x14ac:dyDescent="0.25">
      <c r="A126" s="11" t="s">
        <v>285</v>
      </c>
      <c r="B126" s="23" t="s">
        <v>277</v>
      </c>
      <c r="C126" s="48" t="s">
        <v>333</v>
      </c>
      <c r="D126" s="9" t="s">
        <v>222</v>
      </c>
      <c r="E126" s="14" t="s">
        <v>496</v>
      </c>
      <c r="F126" s="7" t="s">
        <v>471</v>
      </c>
    </row>
    <row r="127" spans="1:6" ht="87" customHeight="1" x14ac:dyDescent="0.25">
      <c r="A127" s="11" t="s">
        <v>286</v>
      </c>
      <c r="B127" s="23" t="s">
        <v>278</v>
      </c>
      <c r="C127" s="48" t="s">
        <v>334</v>
      </c>
      <c r="D127" s="9" t="s">
        <v>222</v>
      </c>
      <c r="E127" s="14" t="s">
        <v>496</v>
      </c>
      <c r="F127" s="7" t="s">
        <v>471</v>
      </c>
    </row>
    <row r="128" spans="1:6" ht="174" customHeight="1" x14ac:dyDescent="0.25">
      <c r="A128" s="11" t="s">
        <v>287</v>
      </c>
      <c r="B128" s="23" t="s">
        <v>279</v>
      </c>
      <c r="C128" s="48" t="s">
        <v>335</v>
      </c>
      <c r="D128" s="9" t="s">
        <v>222</v>
      </c>
      <c r="E128" s="14" t="s">
        <v>496</v>
      </c>
      <c r="F128" s="7" t="s">
        <v>471</v>
      </c>
    </row>
    <row r="129" spans="1:6" ht="356.25" customHeight="1" x14ac:dyDescent="0.25">
      <c r="A129" s="11" t="s">
        <v>288</v>
      </c>
      <c r="B129" s="23" t="s">
        <v>280</v>
      </c>
      <c r="C129" s="48" t="s">
        <v>336</v>
      </c>
      <c r="D129" s="9" t="s">
        <v>222</v>
      </c>
      <c r="E129" s="14" t="s">
        <v>496</v>
      </c>
      <c r="F129" s="7" t="s">
        <v>471</v>
      </c>
    </row>
    <row r="130" spans="1:6" ht="62.25" customHeight="1" x14ac:dyDescent="0.25">
      <c r="A130" s="9" t="s">
        <v>171</v>
      </c>
      <c r="B130" s="23" t="s">
        <v>270</v>
      </c>
      <c r="C130" s="9"/>
      <c r="D130" s="9" t="s">
        <v>222</v>
      </c>
      <c r="E130" s="14"/>
      <c r="F130" s="7"/>
    </row>
    <row r="131" spans="1:6" ht="157.5" x14ac:dyDescent="0.25">
      <c r="A131" s="11" t="s">
        <v>307</v>
      </c>
      <c r="B131" s="23" t="s">
        <v>306</v>
      </c>
      <c r="C131" s="48" t="s">
        <v>334</v>
      </c>
      <c r="D131" s="9" t="s">
        <v>222</v>
      </c>
      <c r="E131" s="14" t="s">
        <v>499</v>
      </c>
      <c r="F131" s="7" t="s">
        <v>469</v>
      </c>
    </row>
    <row r="132" spans="1:6" ht="315" x14ac:dyDescent="0.25">
      <c r="A132" s="11" t="s">
        <v>308</v>
      </c>
      <c r="B132" s="23" t="s">
        <v>289</v>
      </c>
      <c r="C132" s="48" t="s">
        <v>337</v>
      </c>
      <c r="D132" s="9" t="s">
        <v>222</v>
      </c>
      <c r="E132" s="14" t="s">
        <v>500</v>
      </c>
      <c r="F132" s="7" t="s">
        <v>469</v>
      </c>
    </row>
    <row r="133" spans="1:6" ht="141.75" x14ac:dyDescent="0.25">
      <c r="A133" s="11" t="s">
        <v>309</v>
      </c>
      <c r="B133" s="23" t="s">
        <v>290</v>
      </c>
      <c r="C133" s="47" t="s">
        <v>338</v>
      </c>
      <c r="D133" s="9" t="s">
        <v>222</v>
      </c>
      <c r="E133" s="14" t="s">
        <v>499</v>
      </c>
      <c r="F133" s="7" t="s">
        <v>512</v>
      </c>
    </row>
    <row r="134" spans="1:6" ht="201.75" customHeight="1" x14ac:dyDescent="0.25">
      <c r="A134" s="11" t="s">
        <v>310</v>
      </c>
      <c r="B134" s="23" t="s">
        <v>291</v>
      </c>
      <c r="C134" s="48" t="s">
        <v>339</v>
      </c>
      <c r="D134" s="9" t="s">
        <v>222</v>
      </c>
      <c r="E134" s="14" t="s">
        <v>499</v>
      </c>
      <c r="F134" s="7" t="s">
        <v>468</v>
      </c>
    </row>
    <row r="135" spans="1:6" ht="84" customHeight="1" x14ac:dyDescent="0.25">
      <c r="A135" s="11" t="s">
        <v>311</v>
      </c>
      <c r="B135" s="23" t="s">
        <v>292</v>
      </c>
      <c r="C135" s="48" t="s">
        <v>340</v>
      </c>
      <c r="D135" s="9" t="s">
        <v>222</v>
      </c>
      <c r="E135" s="14" t="s">
        <v>499</v>
      </c>
      <c r="F135" s="7" t="s">
        <v>513</v>
      </c>
    </row>
    <row r="136" spans="1:6" ht="132" customHeight="1" x14ac:dyDescent="0.25">
      <c r="A136" s="19" t="s">
        <v>312</v>
      </c>
      <c r="B136" s="23" t="s">
        <v>293</v>
      </c>
      <c r="C136" s="48" t="s">
        <v>493</v>
      </c>
      <c r="D136" s="9" t="s">
        <v>222</v>
      </c>
      <c r="E136" s="14" t="s">
        <v>496</v>
      </c>
      <c r="F136" s="7" t="s">
        <v>514</v>
      </c>
    </row>
    <row r="137" spans="1:6" ht="82.5" customHeight="1" x14ac:dyDescent="0.25">
      <c r="A137" s="19" t="s">
        <v>313</v>
      </c>
      <c r="B137" s="23" t="s">
        <v>501</v>
      </c>
      <c r="C137" s="48" t="s">
        <v>489</v>
      </c>
      <c r="D137" s="9" t="s">
        <v>222</v>
      </c>
      <c r="E137" s="14" t="s">
        <v>499</v>
      </c>
      <c r="F137" s="7" t="s">
        <v>512</v>
      </c>
    </row>
    <row r="138" spans="1:6" ht="141.75" x14ac:dyDescent="0.25">
      <c r="A138" s="19" t="s">
        <v>314</v>
      </c>
      <c r="B138" s="23" t="s">
        <v>294</v>
      </c>
      <c r="C138" s="48" t="s">
        <v>489</v>
      </c>
      <c r="D138" s="9" t="s">
        <v>222</v>
      </c>
      <c r="E138" s="14" t="s">
        <v>499</v>
      </c>
      <c r="F138" s="7" t="s">
        <v>513</v>
      </c>
    </row>
    <row r="139" spans="1:6" ht="124.5" customHeight="1" x14ac:dyDescent="0.25">
      <c r="A139" s="19" t="s">
        <v>315</v>
      </c>
      <c r="B139" s="23" t="s">
        <v>295</v>
      </c>
      <c r="C139" s="48" t="s">
        <v>341</v>
      </c>
      <c r="D139" s="9" t="s">
        <v>222</v>
      </c>
      <c r="E139" s="14" t="s">
        <v>499</v>
      </c>
      <c r="F139" s="7" t="s">
        <v>515</v>
      </c>
    </row>
    <row r="140" spans="1:6" ht="126" x14ac:dyDescent="0.25">
      <c r="A140" s="19" t="s">
        <v>316</v>
      </c>
      <c r="B140" s="23" t="s">
        <v>296</v>
      </c>
      <c r="C140" s="48" t="s">
        <v>342</v>
      </c>
      <c r="D140" s="9" t="s">
        <v>222</v>
      </c>
      <c r="E140" s="14" t="s">
        <v>499</v>
      </c>
      <c r="F140" s="7" t="s">
        <v>504</v>
      </c>
    </row>
    <row r="141" spans="1:6" ht="243.75" customHeight="1" x14ac:dyDescent="0.25">
      <c r="A141" s="19" t="s">
        <v>317</v>
      </c>
      <c r="B141" s="23" t="s">
        <v>297</v>
      </c>
      <c r="C141" s="48" t="s">
        <v>343</v>
      </c>
      <c r="D141" s="9" t="s">
        <v>222</v>
      </c>
      <c r="E141" s="14" t="s">
        <v>502</v>
      </c>
      <c r="F141" s="7" t="s">
        <v>516</v>
      </c>
    </row>
    <row r="142" spans="1:6" ht="270.75" customHeight="1" x14ac:dyDescent="0.25">
      <c r="A142" s="19" t="s">
        <v>318</v>
      </c>
      <c r="B142" s="23" t="s">
        <v>298</v>
      </c>
      <c r="C142" s="48" t="s">
        <v>344</v>
      </c>
      <c r="D142" s="9" t="s">
        <v>222</v>
      </c>
      <c r="E142" s="14" t="s">
        <v>502</v>
      </c>
      <c r="F142" s="7" t="s">
        <v>469</v>
      </c>
    </row>
    <row r="143" spans="1:6" ht="189" x14ac:dyDescent="0.25">
      <c r="A143" s="19" t="s">
        <v>319</v>
      </c>
      <c r="B143" s="23" t="s">
        <v>299</v>
      </c>
      <c r="C143" s="48" t="s">
        <v>345</v>
      </c>
      <c r="D143" s="9" t="s">
        <v>222</v>
      </c>
      <c r="E143" s="14" t="s">
        <v>502</v>
      </c>
      <c r="F143" s="7" t="s">
        <v>517</v>
      </c>
    </row>
    <row r="144" spans="1:6" ht="157.5" x14ac:dyDescent="0.25">
      <c r="A144" s="19" t="s">
        <v>320</v>
      </c>
      <c r="B144" s="23" t="s">
        <v>300</v>
      </c>
      <c r="C144" s="48" t="s">
        <v>487</v>
      </c>
      <c r="D144" s="9" t="s">
        <v>222</v>
      </c>
      <c r="E144" s="14" t="s">
        <v>503</v>
      </c>
      <c r="F144" s="7" t="s">
        <v>517</v>
      </c>
    </row>
    <row r="145" spans="1:6" ht="78.75" x14ac:dyDescent="0.25">
      <c r="A145" s="19" t="s">
        <v>321</v>
      </c>
      <c r="B145" s="23" t="s">
        <v>301</v>
      </c>
      <c r="C145" s="48" t="s">
        <v>490</v>
      </c>
      <c r="D145" s="9" t="s">
        <v>222</v>
      </c>
      <c r="E145" s="14" t="s">
        <v>503</v>
      </c>
      <c r="F145" s="7" t="s">
        <v>517</v>
      </c>
    </row>
    <row r="146" spans="1:6" ht="157.5" customHeight="1" x14ac:dyDescent="0.25">
      <c r="A146" s="19" t="s">
        <v>322</v>
      </c>
      <c r="B146" s="23" t="s">
        <v>302</v>
      </c>
      <c r="C146" s="48" t="s">
        <v>346</v>
      </c>
      <c r="D146" s="9" t="s">
        <v>222</v>
      </c>
      <c r="E146" s="14" t="s">
        <v>503</v>
      </c>
      <c r="F146" s="7" t="s">
        <v>517</v>
      </c>
    </row>
    <row r="147" spans="1:6" ht="220.5" x14ac:dyDescent="0.25">
      <c r="A147" s="19" t="s">
        <v>323</v>
      </c>
      <c r="B147" s="23" t="s">
        <v>303</v>
      </c>
      <c r="C147" s="48" t="s">
        <v>347</v>
      </c>
      <c r="D147" s="9" t="s">
        <v>222</v>
      </c>
      <c r="E147" s="14" t="s">
        <v>503</v>
      </c>
      <c r="F147" s="7" t="s">
        <v>517</v>
      </c>
    </row>
    <row r="148" spans="1:6" ht="183.75" customHeight="1" x14ac:dyDescent="0.25">
      <c r="A148" s="19" t="s">
        <v>324</v>
      </c>
      <c r="B148" s="23" t="s">
        <v>304</v>
      </c>
      <c r="C148" s="51" t="s">
        <v>488</v>
      </c>
      <c r="D148" s="9" t="s">
        <v>222</v>
      </c>
      <c r="E148" s="14" t="s">
        <v>503</v>
      </c>
      <c r="F148" s="7" t="s">
        <v>512</v>
      </c>
    </row>
    <row r="149" spans="1:6" ht="183" customHeight="1" x14ac:dyDescent="0.25">
      <c r="A149" s="19" t="s">
        <v>325</v>
      </c>
      <c r="B149" s="23" t="s">
        <v>305</v>
      </c>
      <c r="C149" s="9" t="s">
        <v>326</v>
      </c>
      <c r="D149" s="9" t="s">
        <v>222</v>
      </c>
      <c r="E149" s="14" t="s">
        <v>503</v>
      </c>
      <c r="F149" s="7" t="s">
        <v>512</v>
      </c>
    </row>
    <row r="150" spans="1:6" ht="27.75" customHeight="1" x14ac:dyDescent="0.25">
      <c r="A150" s="26"/>
      <c r="B150" s="71" t="s">
        <v>370</v>
      </c>
      <c r="C150" s="71"/>
      <c r="D150" s="71"/>
      <c r="E150" s="71"/>
      <c r="F150" s="71"/>
    </row>
    <row r="151" spans="1:6" ht="290.25" customHeight="1" x14ac:dyDescent="0.25">
      <c r="A151" s="9" t="s">
        <v>36</v>
      </c>
      <c r="B151" s="23" t="s">
        <v>371</v>
      </c>
      <c r="C151" s="48" t="s">
        <v>372</v>
      </c>
      <c r="D151" s="15"/>
      <c r="E151" s="15"/>
      <c r="F151" s="14" t="s">
        <v>520</v>
      </c>
    </row>
    <row r="152" spans="1:6" ht="69" customHeight="1" x14ac:dyDescent="0.25">
      <c r="A152" s="9" t="s">
        <v>168</v>
      </c>
      <c r="B152" s="23" t="s">
        <v>373</v>
      </c>
      <c r="C152" s="48" t="s">
        <v>372</v>
      </c>
      <c r="D152" s="9" t="s">
        <v>374</v>
      </c>
      <c r="E152" s="14" t="s">
        <v>375</v>
      </c>
      <c r="F152" s="14" t="s">
        <v>518</v>
      </c>
    </row>
    <row r="153" spans="1:6" ht="299.25" x14ac:dyDescent="0.25">
      <c r="A153" s="9" t="s">
        <v>86</v>
      </c>
      <c r="B153" s="23" t="s">
        <v>376</v>
      </c>
      <c r="C153" s="48" t="s">
        <v>372</v>
      </c>
      <c r="D153" s="9" t="s">
        <v>374</v>
      </c>
      <c r="E153" s="14" t="s">
        <v>375</v>
      </c>
      <c r="F153" s="14" t="s">
        <v>521</v>
      </c>
    </row>
    <row r="154" spans="1:6" ht="168" customHeight="1" x14ac:dyDescent="0.25">
      <c r="A154" s="9" t="s">
        <v>117</v>
      </c>
      <c r="B154" s="23" t="s">
        <v>377</v>
      </c>
      <c r="C154" s="9" t="s">
        <v>378</v>
      </c>
      <c r="D154" s="9" t="s">
        <v>374</v>
      </c>
      <c r="E154" s="14" t="s">
        <v>379</v>
      </c>
      <c r="F154" s="14" t="s">
        <v>519</v>
      </c>
    </row>
    <row r="155" spans="1:6" ht="169.5" customHeight="1" x14ac:dyDescent="0.25">
      <c r="A155" s="9" t="s">
        <v>130</v>
      </c>
      <c r="B155" s="23" t="s">
        <v>380</v>
      </c>
      <c r="C155" s="48" t="s">
        <v>381</v>
      </c>
      <c r="D155" s="9" t="s">
        <v>374</v>
      </c>
      <c r="E155" s="14" t="s">
        <v>382</v>
      </c>
      <c r="F155" s="14" t="s">
        <v>522</v>
      </c>
    </row>
    <row r="156" spans="1:6" ht="180" customHeight="1" x14ac:dyDescent="0.25">
      <c r="A156" s="9" t="s">
        <v>145</v>
      </c>
      <c r="B156" s="23" t="s">
        <v>383</v>
      </c>
      <c r="C156" s="48" t="s">
        <v>372</v>
      </c>
      <c r="D156" s="9" t="s">
        <v>374</v>
      </c>
      <c r="E156" s="14" t="s">
        <v>384</v>
      </c>
      <c r="F156" s="14" t="s">
        <v>522</v>
      </c>
    </row>
    <row r="157" spans="1:6" ht="168" customHeight="1" x14ac:dyDescent="0.25">
      <c r="A157" s="9" t="s">
        <v>169</v>
      </c>
      <c r="B157" s="23" t="s">
        <v>385</v>
      </c>
      <c r="C157" s="48" t="s">
        <v>386</v>
      </c>
      <c r="D157" s="9" t="s">
        <v>374</v>
      </c>
      <c r="E157" s="14" t="s">
        <v>387</v>
      </c>
      <c r="F157" s="14" t="s">
        <v>522</v>
      </c>
    </row>
    <row r="158" spans="1:6" ht="174.75" customHeight="1" x14ac:dyDescent="0.25">
      <c r="A158" s="9" t="s">
        <v>170</v>
      </c>
      <c r="B158" s="23" t="s">
        <v>388</v>
      </c>
      <c r="C158" s="48" t="s">
        <v>389</v>
      </c>
      <c r="D158" s="9" t="s">
        <v>374</v>
      </c>
      <c r="E158" s="14" t="s">
        <v>390</v>
      </c>
      <c r="F158" s="14" t="s">
        <v>522</v>
      </c>
    </row>
    <row r="159" spans="1:6" ht="166.5" customHeight="1" x14ac:dyDescent="0.25">
      <c r="A159" s="9" t="s">
        <v>171</v>
      </c>
      <c r="B159" s="23" t="s">
        <v>391</v>
      </c>
      <c r="C159" s="9" t="s">
        <v>393</v>
      </c>
      <c r="D159" s="9" t="s">
        <v>374</v>
      </c>
      <c r="E159" s="14" t="s">
        <v>392</v>
      </c>
      <c r="F159" s="14" t="s">
        <v>522</v>
      </c>
    </row>
    <row r="160" spans="1:6" ht="167.25" customHeight="1" x14ac:dyDescent="0.25">
      <c r="A160" s="9" t="s">
        <v>172</v>
      </c>
      <c r="B160" s="23" t="s">
        <v>394</v>
      </c>
      <c r="C160" s="48" t="s">
        <v>396</v>
      </c>
      <c r="D160" s="48" t="s">
        <v>395</v>
      </c>
      <c r="E160" s="14" t="s">
        <v>397</v>
      </c>
      <c r="F160" s="14" t="s">
        <v>522</v>
      </c>
    </row>
    <row r="161" spans="1:6" ht="178.5" customHeight="1" x14ac:dyDescent="0.25">
      <c r="A161" s="9" t="s">
        <v>173</v>
      </c>
      <c r="B161" s="23" t="s">
        <v>398</v>
      </c>
      <c r="C161" s="48" t="s">
        <v>400</v>
      </c>
      <c r="D161" s="48" t="s">
        <v>399</v>
      </c>
      <c r="E161" s="14" t="s">
        <v>401</v>
      </c>
      <c r="F161" s="14" t="s">
        <v>522</v>
      </c>
    </row>
    <row r="162" spans="1:6" ht="186.75" customHeight="1" x14ac:dyDescent="0.25">
      <c r="A162" s="9" t="s">
        <v>198</v>
      </c>
      <c r="B162" s="23" t="s">
        <v>402</v>
      </c>
      <c r="C162" s="48" t="s">
        <v>403</v>
      </c>
      <c r="D162" s="9" t="s">
        <v>374</v>
      </c>
      <c r="E162" s="14" t="s">
        <v>404</v>
      </c>
      <c r="F162" s="14" t="s">
        <v>522</v>
      </c>
    </row>
    <row r="163" spans="1:6" ht="174" customHeight="1" x14ac:dyDescent="0.25">
      <c r="A163" s="9" t="s">
        <v>199</v>
      </c>
      <c r="B163" s="23" t="s">
        <v>405</v>
      </c>
      <c r="C163" s="48" t="s">
        <v>492</v>
      </c>
      <c r="D163" s="9" t="s">
        <v>374</v>
      </c>
      <c r="E163" s="14" t="s">
        <v>406</v>
      </c>
      <c r="F163" s="14" t="s">
        <v>522</v>
      </c>
    </row>
    <row r="164" spans="1:6" ht="169.5" customHeight="1" x14ac:dyDescent="0.25">
      <c r="A164" s="9" t="s">
        <v>407</v>
      </c>
      <c r="B164" s="23" t="s">
        <v>408</v>
      </c>
      <c r="C164" s="48" t="s">
        <v>409</v>
      </c>
      <c r="D164" s="9" t="s">
        <v>374</v>
      </c>
      <c r="E164" s="14" t="s">
        <v>410</v>
      </c>
      <c r="F164" s="14" t="s">
        <v>522</v>
      </c>
    </row>
    <row r="165" spans="1:6" ht="174.75" customHeight="1" x14ac:dyDescent="0.25">
      <c r="A165" s="9" t="s">
        <v>414</v>
      </c>
      <c r="B165" s="23" t="s">
        <v>411</v>
      </c>
      <c r="C165" s="48" t="s">
        <v>412</v>
      </c>
      <c r="D165" s="9" t="s">
        <v>374</v>
      </c>
      <c r="E165" s="14" t="s">
        <v>413</v>
      </c>
      <c r="F165" s="14" t="s">
        <v>522</v>
      </c>
    </row>
    <row r="166" spans="1:6" ht="170.25" customHeight="1" x14ac:dyDescent="0.25">
      <c r="A166" s="9" t="s">
        <v>415</v>
      </c>
      <c r="B166" s="23" t="s">
        <v>416</v>
      </c>
      <c r="C166" s="48" t="s">
        <v>418</v>
      </c>
      <c r="D166" s="9" t="s">
        <v>374</v>
      </c>
      <c r="E166" s="14" t="s">
        <v>417</v>
      </c>
      <c r="F166" s="14" t="s">
        <v>522</v>
      </c>
    </row>
    <row r="167" spans="1:6" ht="165" customHeight="1" x14ac:dyDescent="0.25">
      <c r="A167" s="9" t="s">
        <v>422</v>
      </c>
      <c r="B167" s="23" t="s">
        <v>419</v>
      </c>
      <c r="C167" s="48" t="s">
        <v>420</v>
      </c>
      <c r="D167" s="9" t="s">
        <v>374</v>
      </c>
      <c r="E167" s="14" t="s">
        <v>421</v>
      </c>
      <c r="F167" s="14" t="s">
        <v>522</v>
      </c>
    </row>
    <row r="168" spans="1:6" ht="164.25" customHeight="1" x14ac:dyDescent="0.25">
      <c r="A168" s="9" t="s">
        <v>423</v>
      </c>
      <c r="B168" s="23" t="s">
        <v>424</v>
      </c>
      <c r="C168" s="48" t="s">
        <v>426</v>
      </c>
      <c r="D168" s="9" t="s">
        <v>374</v>
      </c>
      <c r="E168" s="14" t="s">
        <v>425</v>
      </c>
      <c r="F168" s="14" t="s">
        <v>522</v>
      </c>
    </row>
    <row r="169" spans="1:6" ht="168.75" customHeight="1" x14ac:dyDescent="0.25">
      <c r="A169" s="9" t="s">
        <v>428</v>
      </c>
      <c r="B169" s="23" t="s">
        <v>427</v>
      </c>
      <c r="C169" s="48" t="s">
        <v>491</v>
      </c>
      <c r="D169" s="9" t="s">
        <v>374</v>
      </c>
      <c r="E169" s="14" t="s">
        <v>417</v>
      </c>
      <c r="F169" s="14" t="s">
        <v>522</v>
      </c>
    </row>
    <row r="170" spans="1:6" ht="162.75" customHeight="1" x14ac:dyDescent="0.25">
      <c r="A170" s="9" t="s">
        <v>429</v>
      </c>
      <c r="B170" s="23" t="s">
        <v>430</v>
      </c>
      <c r="C170" s="48" t="s">
        <v>489</v>
      </c>
      <c r="D170" s="9" t="s">
        <v>374</v>
      </c>
      <c r="E170" s="14" t="s">
        <v>431</v>
      </c>
      <c r="F170" s="14" t="s">
        <v>522</v>
      </c>
    </row>
    <row r="171" spans="1:6" ht="168.75" customHeight="1" x14ac:dyDescent="0.25">
      <c r="A171" s="9" t="s">
        <v>434</v>
      </c>
      <c r="B171" s="23" t="s">
        <v>432</v>
      </c>
      <c r="C171" s="48" t="s">
        <v>489</v>
      </c>
      <c r="D171" s="9" t="s">
        <v>374</v>
      </c>
      <c r="E171" s="14" t="s">
        <v>433</v>
      </c>
      <c r="F171" s="14" t="s">
        <v>522</v>
      </c>
    </row>
    <row r="172" spans="1:6" ht="182.25" customHeight="1" x14ac:dyDescent="0.25">
      <c r="A172" s="9" t="s">
        <v>436</v>
      </c>
      <c r="B172" s="21" t="s">
        <v>438</v>
      </c>
      <c r="C172" s="48" t="s">
        <v>489</v>
      </c>
      <c r="D172" s="9" t="s">
        <v>374</v>
      </c>
      <c r="E172" s="7" t="s">
        <v>435</v>
      </c>
      <c r="F172" s="14" t="s">
        <v>522</v>
      </c>
    </row>
    <row r="173" spans="1:6" ht="178.5" customHeight="1" x14ac:dyDescent="0.25">
      <c r="A173" s="9" t="s">
        <v>437</v>
      </c>
      <c r="B173" s="21" t="s">
        <v>439</v>
      </c>
      <c r="C173" s="48" t="s">
        <v>489</v>
      </c>
      <c r="D173" s="9" t="s">
        <v>374</v>
      </c>
      <c r="E173" s="7" t="s">
        <v>440</v>
      </c>
      <c r="F173" s="14" t="s">
        <v>522</v>
      </c>
    </row>
    <row r="174" spans="1:6" ht="171" customHeight="1" x14ac:dyDescent="0.25">
      <c r="A174" s="9" t="s">
        <v>441</v>
      </c>
      <c r="B174" s="21" t="s">
        <v>442</v>
      </c>
      <c r="C174" s="48" t="s">
        <v>489</v>
      </c>
      <c r="D174" s="9" t="s">
        <v>374</v>
      </c>
      <c r="E174" s="7" t="s">
        <v>443</v>
      </c>
      <c r="F174" s="14" t="s">
        <v>522</v>
      </c>
    </row>
    <row r="175" spans="1:6" ht="168.75" customHeight="1" x14ac:dyDescent="0.25">
      <c r="A175" s="9" t="s">
        <v>447</v>
      </c>
      <c r="B175" s="21" t="s">
        <v>444</v>
      </c>
      <c r="C175" s="48" t="s">
        <v>489</v>
      </c>
      <c r="D175" s="9" t="s">
        <v>374</v>
      </c>
      <c r="E175" s="7" t="s">
        <v>445</v>
      </c>
      <c r="F175" s="14" t="s">
        <v>522</v>
      </c>
    </row>
    <row r="176" spans="1:6" ht="170.25" customHeight="1" x14ac:dyDescent="0.25">
      <c r="A176" s="9" t="s">
        <v>448</v>
      </c>
      <c r="B176" s="21" t="s">
        <v>446</v>
      </c>
      <c r="C176" s="48" t="s">
        <v>489</v>
      </c>
      <c r="D176" s="9" t="s">
        <v>374</v>
      </c>
      <c r="E176" s="8" t="s">
        <v>449</v>
      </c>
      <c r="F176" s="14" t="s">
        <v>522</v>
      </c>
    </row>
    <row r="177" spans="1:6" ht="168" customHeight="1" x14ac:dyDescent="0.25">
      <c r="A177" s="9" t="s">
        <v>450</v>
      </c>
      <c r="B177" s="21" t="s">
        <v>451</v>
      </c>
      <c r="C177" s="48" t="s">
        <v>489</v>
      </c>
      <c r="D177" s="9" t="s">
        <v>374</v>
      </c>
      <c r="E177" s="8" t="s">
        <v>449</v>
      </c>
      <c r="F177" s="14" t="s">
        <v>522</v>
      </c>
    </row>
    <row r="178" spans="1:6" ht="174" customHeight="1" x14ac:dyDescent="0.25">
      <c r="A178" s="9" t="s">
        <v>452</v>
      </c>
      <c r="B178" s="21" t="s">
        <v>453</v>
      </c>
      <c r="C178" s="48" t="s">
        <v>489</v>
      </c>
      <c r="D178" s="9" t="s">
        <v>374</v>
      </c>
      <c r="E178" s="7" t="s">
        <v>454</v>
      </c>
      <c r="F178" s="14" t="s">
        <v>522</v>
      </c>
    </row>
    <row r="179" spans="1:6" ht="165" customHeight="1" x14ac:dyDescent="0.25">
      <c r="A179" s="9" t="s">
        <v>455</v>
      </c>
      <c r="B179" s="21" t="s">
        <v>456</v>
      </c>
      <c r="C179" s="48" t="s">
        <v>489</v>
      </c>
      <c r="D179" s="9" t="s">
        <v>374</v>
      </c>
      <c r="E179" s="8" t="s">
        <v>449</v>
      </c>
      <c r="F179" s="14" t="s">
        <v>522</v>
      </c>
    </row>
    <row r="180" spans="1:6" x14ac:dyDescent="0.25">
      <c r="A180" s="4"/>
    </row>
    <row r="181" spans="1:6" x14ac:dyDescent="0.25">
      <c r="A181" s="4"/>
    </row>
    <row r="182" spans="1:6" x14ac:dyDescent="0.25">
      <c r="A182" s="4"/>
    </row>
    <row r="183" spans="1:6" x14ac:dyDescent="0.25">
      <c r="A183" s="4"/>
    </row>
    <row r="184" spans="1:6" x14ac:dyDescent="0.25">
      <c r="A184" s="4"/>
    </row>
    <row r="185" spans="1:6" x14ac:dyDescent="0.25">
      <c r="A185" s="4"/>
    </row>
    <row r="186" spans="1:6" x14ac:dyDescent="0.25">
      <c r="A186" s="4"/>
    </row>
    <row r="187" spans="1:6" x14ac:dyDescent="0.25">
      <c r="A187" s="4"/>
    </row>
    <row r="188" spans="1:6" x14ac:dyDescent="0.25">
      <c r="A188" s="4"/>
    </row>
    <row r="189" spans="1:6" x14ac:dyDescent="0.25">
      <c r="A189" s="4"/>
    </row>
    <row r="190" spans="1:6" x14ac:dyDescent="0.25">
      <c r="A190" s="4"/>
    </row>
    <row r="191" spans="1:6" x14ac:dyDescent="0.25">
      <c r="A191" s="4"/>
    </row>
    <row r="192" spans="1:6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</sheetData>
  <mergeCells count="11">
    <mergeCell ref="A2:F2"/>
    <mergeCell ref="B150:F150"/>
    <mergeCell ref="B111:F111"/>
    <mergeCell ref="B6:F6"/>
    <mergeCell ref="B26:F26"/>
    <mergeCell ref="B40:F40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71" fitToHeight="0" orientation="landscape" verticalDpi="0" r:id="rId1"/>
  <rowBreaks count="2" manualBreakCount="2">
    <brk id="25" max="5" man="1"/>
    <brk id="11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G1" sqref="G1:H1"/>
    </sheetView>
  </sheetViews>
  <sheetFormatPr defaultRowHeight="18.75" x14ac:dyDescent="0.3"/>
  <cols>
    <col min="1" max="1" width="67.5703125" style="2" customWidth="1"/>
    <col min="2" max="2" width="31.28515625" style="2" customWidth="1"/>
    <col min="3" max="3" width="19.5703125" style="2" customWidth="1"/>
    <col min="4" max="4" width="23.42578125" style="2" customWidth="1"/>
    <col min="5" max="5" width="24.140625" style="2" customWidth="1"/>
    <col min="6" max="6" width="22.7109375" style="2" customWidth="1"/>
    <col min="7" max="7" width="24.28515625" style="2" customWidth="1"/>
    <col min="8" max="8" width="24.140625" style="2" customWidth="1"/>
    <col min="9" max="9" width="9.140625" style="2"/>
    <col min="10" max="10" width="27" style="2" customWidth="1"/>
    <col min="11" max="11" width="20.28515625" style="2" customWidth="1"/>
    <col min="12" max="16384" width="9.140625" style="2"/>
  </cols>
  <sheetData>
    <row r="1" spans="1:11" ht="68.25" customHeight="1" x14ac:dyDescent="0.3">
      <c r="G1" s="62" t="s">
        <v>526</v>
      </c>
      <c r="H1" s="76"/>
    </row>
    <row r="2" spans="1:11" ht="51" customHeight="1" x14ac:dyDescent="0.3">
      <c r="A2" s="75" t="s">
        <v>472</v>
      </c>
      <c r="B2" s="75"/>
      <c r="C2" s="75"/>
      <c r="D2" s="75"/>
      <c r="E2" s="75"/>
      <c r="F2" s="75"/>
      <c r="G2" s="75"/>
      <c r="H2" s="75"/>
    </row>
    <row r="3" spans="1:11" x14ac:dyDescent="0.3">
      <c r="A3" s="3"/>
    </row>
    <row r="4" spans="1:11" ht="89.25" customHeight="1" x14ac:dyDescent="0.3">
      <c r="A4" s="69" t="s">
        <v>14</v>
      </c>
      <c r="B4" s="69" t="s">
        <v>15</v>
      </c>
      <c r="C4" s="35"/>
      <c r="D4" s="69" t="s">
        <v>16</v>
      </c>
      <c r="E4" s="69"/>
      <c r="F4" s="69"/>
      <c r="G4" s="69"/>
      <c r="H4" s="69"/>
    </row>
    <row r="5" spans="1:11" ht="28.5" customHeight="1" x14ac:dyDescent="0.3">
      <c r="A5" s="69"/>
      <c r="B5" s="69"/>
      <c r="C5" s="35" t="s">
        <v>476</v>
      </c>
      <c r="D5" s="28" t="s">
        <v>203</v>
      </c>
      <c r="E5" s="28" t="s">
        <v>204</v>
      </c>
      <c r="F5" s="28" t="s">
        <v>205</v>
      </c>
      <c r="G5" s="28" t="s">
        <v>206</v>
      </c>
      <c r="H5" s="28" t="s">
        <v>207</v>
      </c>
    </row>
    <row r="6" spans="1:11" ht="74.25" customHeight="1" x14ac:dyDescent="0.3">
      <c r="A6" s="44" t="s">
        <v>208</v>
      </c>
      <c r="B6" s="31" t="s">
        <v>473</v>
      </c>
      <c r="C6" s="46">
        <f>D6+E6+F6+G6+H6</f>
        <v>582371.61817965005</v>
      </c>
      <c r="D6" s="32">
        <f>D7+D8+D11+D15+D23</f>
        <v>106128.344</v>
      </c>
      <c r="E6" s="32">
        <f>E7+E8+E11+E15+E23</f>
        <v>111377.26119999999</v>
      </c>
      <c r="F6" s="32">
        <f>F7+F8+F11+F15+F23</f>
        <v>115738.62426</v>
      </c>
      <c r="G6" s="32">
        <f>G7+G8+G11+G15+G23</f>
        <v>121525.555473</v>
      </c>
      <c r="H6" s="32">
        <f>H7+H8+H11+H15+H23</f>
        <v>127601.83324665</v>
      </c>
    </row>
    <row r="7" spans="1:11" ht="81" customHeight="1" x14ac:dyDescent="0.3">
      <c r="A7" s="44" t="s">
        <v>465</v>
      </c>
      <c r="B7" s="31" t="s">
        <v>17</v>
      </c>
      <c r="C7" s="46">
        <f t="shared" ref="C7:C27" si="0">D7+E7+F7+G7+H7</f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</row>
    <row r="8" spans="1:11" ht="78.75" customHeight="1" x14ac:dyDescent="0.3">
      <c r="A8" s="44" t="s">
        <v>209</v>
      </c>
      <c r="B8" s="31" t="s">
        <v>212</v>
      </c>
      <c r="C8" s="46">
        <f t="shared" si="0"/>
        <v>1100</v>
      </c>
      <c r="D8" s="32">
        <f>D9+D10</f>
        <v>550</v>
      </c>
      <c r="E8" s="32">
        <f t="shared" ref="E8:H8" si="1">E9+E10</f>
        <v>550</v>
      </c>
      <c r="F8" s="32">
        <f t="shared" si="1"/>
        <v>0</v>
      </c>
      <c r="G8" s="32">
        <f t="shared" si="1"/>
        <v>0</v>
      </c>
      <c r="H8" s="32">
        <f t="shared" si="1"/>
        <v>0</v>
      </c>
    </row>
    <row r="9" spans="1:11" ht="96" customHeight="1" x14ac:dyDescent="0.3">
      <c r="A9" s="45" t="s">
        <v>181</v>
      </c>
      <c r="B9" s="28" t="s">
        <v>211</v>
      </c>
      <c r="C9" s="46">
        <f t="shared" si="0"/>
        <v>700</v>
      </c>
      <c r="D9" s="30">
        <v>350</v>
      </c>
      <c r="E9" s="30">
        <v>350</v>
      </c>
      <c r="F9" s="30">
        <v>0</v>
      </c>
      <c r="G9" s="30">
        <v>0</v>
      </c>
      <c r="H9" s="30">
        <v>0</v>
      </c>
    </row>
    <row r="10" spans="1:11" ht="156" customHeight="1" x14ac:dyDescent="0.3">
      <c r="A10" s="36" t="s">
        <v>200</v>
      </c>
      <c r="B10" s="28" t="s">
        <v>211</v>
      </c>
      <c r="C10" s="46">
        <f t="shared" si="0"/>
        <v>400</v>
      </c>
      <c r="D10" s="30">
        <v>200</v>
      </c>
      <c r="E10" s="30">
        <v>200</v>
      </c>
      <c r="F10" s="30">
        <v>0</v>
      </c>
      <c r="G10" s="30">
        <v>0</v>
      </c>
      <c r="H10" s="30">
        <v>0</v>
      </c>
    </row>
    <row r="11" spans="1:11" ht="83.25" customHeight="1" x14ac:dyDescent="0.3">
      <c r="A11" s="44" t="s">
        <v>210</v>
      </c>
      <c r="B11" s="31" t="s">
        <v>473</v>
      </c>
      <c r="C11" s="46">
        <f t="shared" si="0"/>
        <v>72022.978529650005</v>
      </c>
      <c r="D11" s="32">
        <f>D12+D13+D14</f>
        <v>13034.344000000001</v>
      </c>
      <c r="E11" s="32">
        <f t="shared" ref="E11:H11" si="2">E12+E13+E14</f>
        <v>13686.0612</v>
      </c>
      <c r="F11" s="32">
        <f t="shared" si="2"/>
        <v>14370.36426</v>
      </c>
      <c r="G11" s="32">
        <f t="shared" si="2"/>
        <v>15088.882473</v>
      </c>
      <c r="H11" s="32">
        <f t="shared" si="2"/>
        <v>15843.32659665</v>
      </c>
    </row>
    <row r="12" spans="1:11" ht="103.5" customHeight="1" x14ac:dyDescent="0.3">
      <c r="A12" s="36" t="s">
        <v>213</v>
      </c>
      <c r="B12" s="28" t="s">
        <v>211</v>
      </c>
      <c r="C12" s="46">
        <f t="shared" si="0"/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</row>
    <row r="13" spans="1:11" ht="71.25" customHeight="1" x14ac:dyDescent="0.3">
      <c r="A13" s="36" t="s">
        <v>477</v>
      </c>
      <c r="B13" s="28" t="s">
        <v>211</v>
      </c>
      <c r="C13" s="46">
        <f t="shared" si="0"/>
        <v>9030.7822796500004</v>
      </c>
      <c r="D13" s="30">
        <v>1634.3440000000001</v>
      </c>
      <c r="E13" s="30">
        <f t="shared" ref="E13:H14" si="3">(D13*5/100)+D13</f>
        <v>1716.0612000000001</v>
      </c>
      <c r="F13" s="30">
        <f t="shared" si="3"/>
        <v>1801.8642600000001</v>
      </c>
      <c r="G13" s="30">
        <f t="shared" si="3"/>
        <v>1891.9574729999999</v>
      </c>
      <c r="H13" s="30">
        <f t="shared" si="3"/>
        <v>1986.55534665</v>
      </c>
      <c r="J13" s="2">
        <f>J18/5</f>
        <v>436084.32</v>
      </c>
    </row>
    <row r="14" spans="1:11" ht="56.25" x14ac:dyDescent="0.3">
      <c r="A14" s="36" t="s">
        <v>214</v>
      </c>
      <c r="B14" s="28" t="s">
        <v>211</v>
      </c>
      <c r="C14" s="46">
        <f t="shared" si="0"/>
        <v>62992.196250000001</v>
      </c>
      <c r="D14" s="30">
        <v>11400</v>
      </c>
      <c r="E14" s="30">
        <f t="shared" si="3"/>
        <v>11970</v>
      </c>
      <c r="F14" s="30">
        <f t="shared" si="3"/>
        <v>12568.5</v>
      </c>
      <c r="G14" s="30">
        <f t="shared" si="3"/>
        <v>13196.924999999999</v>
      </c>
      <c r="H14" s="30">
        <f t="shared" si="3"/>
        <v>13856.77125</v>
      </c>
      <c r="J14" s="2" t="e">
        <f>#REF!/5</f>
        <v>#REF!</v>
      </c>
    </row>
    <row r="15" spans="1:11" ht="82.5" customHeight="1" x14ac:dyDescent="0.3">
      <c r="A15" s="44" t="s">
        <v>261</v>
      </c>
      <c r="B15" s="31" t="s">
        <v>473</v>
      </c>
      <c r="C15" s="46">
        <f t="shared" si="0"/>
        <v>508048.63965000003</v>
      </c>
      <c r="D15" s="32">
        <f>D16+D17+D18+D19+D20+D21+D22</f>
        <v>91944</v>
      </c>
      <c r="E15" s="32">
        <f t="shared" ref="E15:H15" si="4">E16+E17+E18+E19+E20+E21+E22</f>
        <v>96541.2</v>
      </c>
      <c r="F15" s="32">
        <f t="shared" si="4"/>
        <v>101368.26</v>
      </c>
      <c r="G15" s="32">
        <f t="shared" si="4"/>
        <v>106436.673</v>
      </c>
      <c r="H15" s="32">
        <f t="shared" si="4"/>
        <v>111758.50665</v>
      </c>
      <c r="J15" s="2">
        <v>91944</v>
      </c>
      <c r="K15" s="34">
        <f>J15-D15</f>
        <v>0</v>
      </c>
    </row>
    <row r="16" spans="1:11" ht="56.25" x14ac:dyDescent="0.3">
      <c r="A16" s="36" t="s">
        <v>457</v>
      </c>
      <c r="B16" s="28" t="s">
        <v>211</v>
      </c>
      <c r="C16" s="46">
        <f t="shared" si="0"/>
        <v>4144.2234374999998</v>
      </c>
      <c r="D16" s="30">
        <v>750</v>
      </c>
      <c r="E16" s="30">
        <f>(D16*5/100)+D16</f>
        <v>787.5</v>
      </c>
      <c r="F16" s="30">
        <f>(E16*5/100)+E16</f>
        <v>826.875</v>
      </c>
      <c r="G16" s="30">
        <f>(F16*5/100)+F16</f>
        <v>868.21875</v>
      </c>
      <c r="H16" s="30">
        <f>(G16*5/100)+G16</f>
        <v>911.62968750000005</v>
      </c>
      <c r="J16" s="2">
        <v>1574549.2</v>
      </c>
    </row>
    <row r="17" spans="1:10" ht="136.5" customHeight="1" x14ac:dyDescent="0.3">
      <c r="A17" s="36" t="s">
        <v>265</v>
      </c>
      <c r="B17" s="28" t="s">
        <v>211</v>
      </c>
      <c r="C17" s="46">
        <f t="shared" si="0"/>
        <v>276281.5625</v>
      </c>
      <c r="D17" s="30">
        <v>50000</v>
      </c>
      <c r="E17" s="30">
        <f t="shared" ref="E17:H22" si="5">(D17*5/100)+D17</f>
        <v>52500</v>
      </c>
      <c r="F17" s="30">
        <f t="shared" si="5"/>
        <v>55125</v>
      </c>
      <c r="G17" s="30">
        <f t="shared" si="5"/>
        <v>57881.25</v>
      </c>
      <c r="H17" s="30">
        <f t="shared" si="5"/>
        <v>60775.3125</v>
      </c>
      <c r="J17" s="2">
        <v>605872.4</v>
      </c>
    </row>
    <row r="18" spans="1:10" ht="75" x14ac:dyDescent="0.3">
      <c r="A18" s="36" t="s">
        <v>266</v>
      </c>
      <c r="B18" s="28" t="s">
        <v>211</v>
      </c>
      <c r="C18" s="46">
        <f t="shared" si="0"/>
        <v>16576.893749999999</v>
      </c>
      <c r="D18" s="30">
        <v>3000</v>
      </c>
      <c r="E18" s="30">
        <f t="shared" si="5"/>
        <v>3150</v>
      </c>
      <c r="F18" s="30">
        <f t="shared" si="5"/>
        <v>3307.5</v>
      </c>
      <c r="G18" s="30">
        <f t="shared" si="5"/>
        <v>3472.875</v>
      </c>
      <c r="H18" s="30">
        <f t="shared" si="5"/>
        <v>3646.5187500000002</v>
      </c>
      <c r="J18" s="12">
        <f>J16+J17</f>
        <v>2180421.6</v>
      </c>
    </row>
    <row r="19" spans="1:10" ht="138" customHeight="1" x14ac:dyDescent="0.3">
      <c r="A19" s="36" t="s">
        <v>268</v>
      </c>
      <c r="B19" s="28" t="s">
        <v>211</v>
      </c>
      <c r="C19" s="46">
        <f t="shared" si="0"/>
        <v>195021.62933749997</v>
      </c>
      <c r="D19" s="30">
        <v>35294</v>
      </c>
      <c r="E19" s="30">
        <f t="shared" si="5"/>
        <v>37058.699999999997</v>
      </c>
      <c r="F19" s="30">
        <f t="shared" si="5"/>
        <v>38911.634999999995</v>
      </c>
      <c r="G19" s="30">
        <f t="shared" si="5"/>
        <v>40857.216749999992</v>
      </c>
      <c r="H19" s="30">
        <f t="shared" si="5"/>
        <v>42900.077587499989</v>
      </c>
      <c r="J19" s="12"/>
    </row>
    <row r="20" spans="1:10" ht="182.25" customHeight="1" x14ac:dyDescent="0.3">
      <c r="A20" s="36" t="s">
        <v>291</v>
      </c>
      <c r="B20" s="28" t="s">
        <v>211</v>
      </c>
      <c r="C20" s="46">
        <f t="shared" si="0"/>
        <v>552.56312500000001</v>
      </c>
      <c r="D20" s="30">
        <v>100</v>
      </c>
      <c r="E20" s="30">
        <f t="shared" si="5"/>
        <v>105</v>
      </c>
      <c r="F20" s="30">
        <f t="shared" si="5"/>
        <v>110.25</v>
      </c>
      <c r="G20" s="30">
        <f t="shared" si="5"/>
        <v>115.7625</v>
      </c>
      <c r="H20" s="30">
        <f t="shared" si="5"/>
        <v>121.550625</v>
      </c>
      <c r="J20" s="12"/>
    </row>
    <row r="21" spans="1:10" ht="208.5" customHeight="1" x14ac:dyDescent="0.3">
      <c r="A21" s="36" t="s">
        <v>297</v>
      </c>
      <c r="B21" s="28" t="s">
        <v>211</v>
      </c>
      <c r="C21" s="46">
        <f t="shared" si="0"/>
        <v>5525.6312500000004</v>
      </c>
      <c r="D21" s="30">
        <v>1000</v>
      </c>
      <c r="E21" s="30">
        <f t="shared" si="5"/>
        <v>1050</v>
      </c>
      <c r="F21" s="30">
        <f t="shared" si="5"/>
        <v>1102.5</v>
      </c>
      <c r="G21" s="30">
        <f t="shared" si="5"/>
        <v>1157.625</v>
      </c>
      <c r="H21" s="30">
        <f t="shared" si="5"/>
        <v>1215.5062499999999</v>
      </c>
    </row>
    <row r="22" spans="1:10" ht="153.75" customHeight="1" x14ac:dyDescent="0.3">
      <c r="A22" s="36" t="s">
        <v>305</v>
      </c>
      <c r="B22" s="28" t="s">
        <v>211</v>
      </c>
      <c r="C22" s="46">
        <f t="shared" si="0"/>
        <v>9946.1362499999996</v>
      </c>
      <c r="D22" s="30">
        <v>1800</v>
      </c>
      <c r="E22" s="30">
        <f t="shared" si="5"/>
        <v>1890</v>
      </c>
      <c r="F22" s="30">
        <f t="shared" si="5"/>
        <v>1984.5</v>
      </c>
      <c r="G22" s="30">
        <f t="shared" si="5"/>
        <v>2083.7249999999999</v>
      </c>
      <c r="H22" s="30">
        <f t="shared" si="5"/>
        <v>2187.9112500000001</v>
      </c>
    </row>
    <row r="23" spans="1:10" ht="75" x14ac:dyDescent="0.3">
      <c r="A23" s="44" t="s">
        <v>458</v>
      </c>
      <c r="B23" s="31" t="s">
        <v>473</v>
      </c>
      <c r="C23" s="46">
        <f t="shared" si="0"/>
        <v>1200</v>
      </c>
      <c r="D23" s="32">
        <f>D24+D25+D26+D27</f>
        <v>600</v>
      </c>
      <c r="E23" s="32">
        <f t="shared" ref="E23:H23" si="6">E24+E25+E26+E27</f>
        <v>600</v>
      </c>
      <c r="F23" s="32">
        <f t="shared" si="6"/>
        <v>0</v>
      </c>
      <c r="G23" s="32">
        <f t="shared" si="6"/>
        <v>0</v>
      </c>
      <c r="H23" s="32">
        <f t="shared" si="6"/>
        <v>0</v>
      </c>
    </row>
    <row r="24" spans="1:10" ht="56.25" x14ac:dyDescent="0.3">
      <c r="A24" s="36" t="s">
        <v>373</v>
      </c>
      <c r="B24" s="28" t="s">
        <v>211</v>
      </c>
      <c r="C24" s="46">
        <f t="shared" si="0"/>
        <v>200</v>
      </c>
      <c r="D24" s="30">
        <v>100</v>
      </c>
      <c r="E24" s="30">
        <v>100</v>
      </c>
      <c r="F24" s="30">
        <v>0</v>
      </c>
      <c r="G24" s="30">
        <v>0</v>
      </c>
      <c r="H24" s="30">
        <v>0</v>
      </c>
      <c r="J24" s="12" t="e">
        <f>J18+#REF!</f>
        <v>#REF!</v>
      </c>
    </row>
    <row r="25" spans="1:10" ht="112.5" x14ac:dyDescent="0.3">
      <c r="A25" s="36" t="s">
        <v>376</v>
      </c>
      <c r="B25" s="28" t="s">
        <v>211</v>
      </c>
      <c r="C25" s="46">
        <f t="shared" si="0"/>
        <v>200</v>
      </c>
      <c r="D25" s="30">
        <v>100</v>
      </c>
      <c r="E25" s="30">
        <v>100</v>
      </c>
      <c r="F25" s="30">
        <v>0</v>
      </c>
      <c r="G25" s="30">
        <v>0</v>
      </c>
      <c r="H25" s="30">
        <v>0</v>
      </c>
      <c r="J25" s="2" t="e">
        <f>J24/5</f>
        <v>#REF!</v>
      </c>
    </row>
    <row r="26" spans="1:10" ht="114" customHeight="1" x14ac:dyDescent="0.3">
      <c r="A26" s="36" t="s">
        <v>380</v>
      </c>
      <c r="B26" s="28" t="s">
        <v>211</v>
      </c>
      <c r="C26" s="46">
        <f t="shared" si="0"/>
        <v>400</v>
      </c>
      <c r="D26" s="30">
        <v>200</v>
      </c>
      <c r="E26" s="30">
        <v>200</v>
      </c>
      <c r="F26" s="30">
        <v>0</v>
      </c>
      <c r="G26" s="30">
        <v>0</v>
      </c>
      <c r="H26" s="30">
        <v>0</v>
      </c>
    </row>
    <row r="27" spans="1:10" ht="98.25" customHeight="1" x14ac:dyDescent="0.3">
      <c r="A27" s="36" t="s">
        <v>383</v>
      </c>
      <c r="B27" s="28" t="s">
        <v>211</v>
      </c>
      <c r="C27" s="46">
        <f t="shared" si="0"/>
        <v>400</v>
      </c>
      <c r="D27" s="30">
        <v>200</v>
      </c>
      <c r="E27" s="30">
        <v>200</v>
      </c>
      <c r="F27" s="30">
        <v>0</v>
      </c>
      <c r="G27" s="30">
        <v>0</v>
      </c>
      <c r="H27" s="30">
        <v>0</v>
      </c>
    </row>
  </sheetData>
  <mergeCells count="5">
    <mergeCell ref="A2:H2"/>
    <mergeCell ref="A4:A5"/>
    <mergeCell ref="B4:B5"/>
    <mergeCell ref="D4:H4"/>
    <mergeCell ref="G1:H1"/>
  </mergeCells>
  <pageMargins left="0.7" right="0.7" top="0.75" bottom="0.75" header="0.3" footer="0.3"/>
  <pageSetup paperSize="9" scale="55" orientation="landscape" verticalDpi="0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" sqref="G1:I1"/>
    </sheetView>
  </sheetViews>
  <sheetFormatPr defaultRowHeight="15" x14ac:dyDescent="0.25"/>
  <cols>
    <col min="1" max="1" width="8.28515625" customWidth="1"/>
    <col min="2" max="2" width="33.140625" customWidth="1"/>
    <col min="3" max="3" width="21" customWidth="1"/>
    <col min="4" max="4" width="12.7109375" customWidth="1"/>
    <col min="5" max="5" width="13.140625" customWidth="1"/>
    <col min="6" max="6" width="13" customWidth="1"/>
    <col min="7" max="7" width="12.7109375" customWidth="1"/>
    <col min="8" max="8" width="11.85546875" customWidth="1"/>
    <col min="9" max="9" width="13.5703125" customWidth="1"/>
    <col min="12" max="12" width="9.5703125" bestFit="1" customWidth="1"/>
  </cols>
  <sheetData>
    <row r="1" spans="1:9" ht="63" customHeight="1" x14ac:dyDescent="0.25">
      <c r="A1" s="1"/>
      <c r="G1" s="78" t="s">
        <v>527</v>
      </c>
      <c r="H1" s="79"/>
      <c r="I1" s="79"/>
    </row>
    <row r="2" spans="1:9" ht="57" customHeight="1" x14ac:dyDescent="0.25">
      <c r="A2" s="77" t="s">
        <v>528</v>
      </c>
      <c r="B2" s="77"/>
      <c r="C2" s="77"/>
      <c r="D2" s="77"/>
      <c r="E2" s="77"/>
      <c r="F2" s="77"/>
      <c r="G2" s="77"/>
      <c r="H2" s="77"/>
      <c r="I2" s="77"/>
    </row>
    <row r="3" spans="1:9" ht="35.25" customHeight="1" x14ac:dyDescent="0.25">
      <c r="A3" s="82" t="s">
        <v>31</v>
      </c>
      <c r="B3" s="82" t="s">
        <v>18</v>
      </c>
      <c r="C3" s="82" t="s">
        <v>19</v>
      </c>
      <c r="D3" s="82" t="s">
        <v>20</v>
      </c>
      <c r="E3" s="82"/>
      <c r="F3" s="82"/>
      <c r="G3" s="82"/>
      <c r="H3" s="82"/>
      <c r="I3" s="82"/>
    </row>
    <row r="4" spans="1:9" x14ac:dyDescent="0.25">
      <c r="A4" s="82"/>
      <c r="B4" s="82"/>
      <c r="C4" s="82"/>
      <c r="D4" s="53" t="s">
        <v>21</v>
      </c>
      <c r="E4" s="53">
        <v>2016</v>
      </c>
      <c r="F4" s="53">
        <v>2017</v>
      </c>
      <c r="G4" s="53">
        <v>2018</v>
      </c>
      <c r="H4" s="53">
        <v>2019</v>
      </c>
      <c r="I4" s="53">
        <v>2020</v>
      </c>
    </row>
    <row r="5" spans="1:9" ht="24" customHeight="1" x14ac:dyDescent="0.25">
      <c r="A5" s="80"/>
      <c r="B5" s="81" t="s">
        <v>208</v>
      </c>
      <c r="C5" s="54" t="s">
        <v>17</v>
      </c>
      <c r="D5" s="55">
        <f>E5+F5+G5+H5+I5</f>
        <v>992371.61800000002</v>
      </c>
      <c r="E5" s="55">
        <f t="shared" ref="E5:I5" si="0">E6+E12+E13</f>
        <v>188128.34399999998</v>
      </c>
      <c r="F5" s="55">
        <f t="shared" si="0"/>
        <v>193377.261</v>
      </c>
      <c r="G5" s="55">
        <f t="shared" si="0"/>
        <v>197738.62400000001</v>
      </c>
      <c r="H5" s="55">
        <f t="shared" si="0"/>
        <v>203525.55499999999</v>
      </c>
      <c r="I5" s="55">
        <f t="shared" si="0"/>
        <v>209601.834</v>
      </c>
    </row>
    <row r="6" spans="1:9" ht="24.75" customHeight="1" x14ac:dyDescent="0.25">
      <c r="A6" s="80"/>
      <c r="B6" s="81"/>
      <c r="C6" s="56" t="s">
        <v>22</v>
      </c>
      <c r="D6" s="55">
        <f t="shared" ref="D6:D13" si="1">E6+F6+G6+H6+I6</f>
        <v>582371.61800000002</v>
      </c>
      <c r="E6" s="57">
        <f>E15+E24+E33+E42+E51</f>
        <v>106128.344</v>
      </c>
      <c r="F6" s="57">
        <f t="shared" ref="F6:I6" si="2">F15+F24+F33+F42+F51</f>
        <v>111377.261</v>
      </c>
      <c r="G6" s="57">
        <f t="shared" si="2"/>
        <v>115738.624</v>
      </c>
      <c r="H6" s="57">
        <f t="shared" si="2"/>
        <v>121525.55499999999</v>
      </c>
      <c r="I6" s="57">
        <f t="shared" si="2"/>
        <v>127601.834</v>
      </c>
    </row>
    <row r="7" spans="1:9" ht="21.75" customHeight="1" x14ac:dyDescent="0.25">
      <c r="A7" s="80"/>
      <c r="B7" s="81"/>
      <c r="C7" s="58" t="s">
        <v>23</v>
      </c>
      <c r="D7" s="55">
        <f t="shared" si="1"/>
        <v>0</v>
      </c>
      <c r="E7" s="57">
        <f t="shared" ref="E7:I7" si="3">E16+E25+E34+E43+E52</f>
        <v>0</v>
      </c>
      <c r="F7" s="57">
        <f t="shared" si="3"/>
        <v>0</v>
      </c>
      <c r="G7" s="57">
        <f t="shared" si="3"/>
        <v>0</v>
      </c>
      <c r="H7" s="57">
        <f t="shared" si="3"/>
        <v>0</v>
      </c>
      <c r="I7" s="57">
        <f t="shared" si="3"/>
        <v>0</v>
      </c>
    </row>
    <row r="8" spans="1:9" ht="35.25" customHeight="1" x14ac:dyDescent="0.25">
      <c r="A8" s="80"/>
      <c r="B8" s="81"/>
      <c r="C8" s="58" t="s">
        <v>24</v>
      </c>
      <c r="D8" s="55">
        <f t="shared" si="1"/>
        <v>582371.61800000002</v>
      </c>
      <c r="E8" s="57">
        <f t="shared" ref="E8:I8" si="4">E17+E26+E35+E44+E53</f>
        <v>106128.344</v>
      </c>
      <c r="F8" s="57">
        <f t="shared" si="4"/>
        <v>111377.261</v>
      </c>
      <c r="G8" s="57">
        <f t="shared" si="4"/>
        <v>115738.624</v>
      </c>
      <c r="H8" s="57">
        <f t="shared" si="4"/>
        <v>121525.55499999999</v>
      </c>
      <c r="I8" s="57">
        <f t="shared" si="4"/>
        <v>127601.834</v>
      </c>
    </row>
    <row r="9" spans="1:9" ht="27" customHeight="1" x14ac:dyDescent="0.25">
      <c r="A9" s="80"/>
      <c r="B9" s="81"/>
      <c r="C9" s="58" t="s">
        <v>25</v>
      </c>
      <c r="D9" s="55">
        <f t="shared" si="1"/>
        <v>0</v>
      </c>
      <c r="E9" s="57">
        <f t="shared" ref="E9:I9" si="5">E18+E27+E36+E45+E54</f>
        <v>0</v>
      </c>
      <c r="F9" s="57">
        <f t="shared" si="5"/>
        <v>0</v>
      </c>
      <c r="G9" s="57">
        <f t="shared" si="5"/>
        <v>0</v>
      </c>
      <c r="H9" s="57">
        <f t="shared" si="5"/>
        <v>0</v>
      </c>
      <c r="I9" s="57">
        <f t="shared" si="5"/>
        <v>0</v>
      </c>
    </row>
    <row r="10" spans="1:9" ht="31.5" customHeight="1" x14ac:dyDescent="0.25">
      <c r="A10" s="80"/>
      <c r="B10" s="81"/>
      <c r="C10" s="58" t="s">
        <v>26</v>
      </c>
      <c r="D10" s="55">
        <f t="shared" si="1"/>
        <v>0</v>
      </c>
      <c r="E10" s="57">
        <f t="shared" ref="E10:I10" si="6">E19+E28+E37+E46+E55</f>
        <v>0</v>
      </c>
      <c r="F10" s="57">
        <f t="shared" si="6"/>
        <v>0</v>
      </c>
      <c r="G10" s="57">
        <f t="shared" si="6"/>
        <v>0</v>
      </c>
      <c r="H10" s="57">
        <f t="shared" si="6"/>
        <v>0</v>
      </c>
      <c r="I10" s="57">
        <f t="shared" si="6"/>
        <v>0</v>
      </c>
    </row>
    <row r="11" spans="1:9" ht="57.75" customHeight="1" x14ac:dyDescent="0.25">
      <c r="A11" s="80"/>
      <c r="B11" s="81"/>
      <c r="C11" s="58" t="s">
        <v>27</v>
      </c>
      <c r="D11" s="55">
        <f t="shared" si="1"/>
        <v>0</v>
      </c>
      <c r="E11" s="57">
        <f t="shared" ref="E11:I11" si="7">E20+E29+E38+E47+E56</f>
        <v>0</v>
      </c>
      <c r="F11" s="57">
        <f t="shared" si="7"/>
        <v>0</v>
      </c>
      <c r="G11" s="57">
        <f t="shared" si="7"/>
        <v>0</v>
      </c>
      <c r="H11" s="57">
        <f t="shared" si="7"/>
        <v>0</v>
      </c>
      <c r="I11" s="57">
        <f t="shared" si="7"/>
        <v>0</v>
      </c>
    </row>
    <row r="12" spans="1:9" ht="40.5" customHeight="1" x14ac:dyDescent="0.25">
      <c r="A12" s="80"/>
      <c r="B12" s="81"/>
      <c r="C12" s="56" t="s">
        <v>28</v>
      </c>
      <c r="D12" s="55">
        <f t="shared" si="1"/>
        <v>0</v>
      </c>
      <c r="E12" s="57">
        <f t="shared" ref="E12:I12" si="8">E21+E30+E39+E48+E57</f>
        <v>0</v>
      </c>
      <c r="F12" s="57">
        <f t="shared" si="8"/>
        <v>0</v>
      </c>
      <c r="G12" s="57">
        <f t="shared" si="8"/>
        <v>0</v>
      </c>
      <c r="H12" s="57">
        <f t="shared" si="8"/>
        <v>0</v>
      </c>
      <c r="I12" s="57">
        <f t="shared" si="8"/>
        <v>0</v>
      </c>
    </row>
    <row r="13" spans="1:9" ht="24.75" customHeight="1" x14ac:dyDescent="0.25">
      <c r="A13" s="80"/>
      <c r="B13" s="81"/>
      <c r="C13" s="56" t="s">
        <v>29</v>
      </c>
      <c r="D13" s="55">
        <f t="shared" si="1"/>
        <v>410000</v>
      </c>
      <c r="E13" s="57">
        <f t="shared" ref="E13:I13" si="9">E22+E31+E40+E49+E58</f>
        <v>82000</v>
      </c>
      <c r="F13" s="57">
        <f t="shared" si="9"/>
        <v>82000</v>
      </c>
      <c r="G13" s="57">
        <f t="shared" si="9"/>
        <v>82000</v>
      </c>
      <c r="H13" s="57">
        <f t="shared" si="9"/>
        <v>82000</v>
      </c>
      <c r="I13" s="57">
        <f t="shared" si="9"/>
        <v>82000</v>
      </c>
    </row>
    <row r="14" spans="1:9" x14ac:dyDescent="0.25">
      <c r="A14" s="80"/>
      <c r="B14" s="81" t="s">
        <v>465</v>
      </c>
      <c r="C14" s="54" t="s">
        <v>17</v>
      </c>
      <c r="D14" s="55">
        <f>E14+F14+G14+H14+I14</f>
        <v>0</v>
      </c>
      <c r="E14" s="55">
        <f t="shared" ref="E14:I14" si="10">E15+E21+E22</f>
        <v>0</v>
      </c>
      <c r="F14" s="55">
        <f t="shared" si="10"/>
        <v>0</v>
      </c>
      <c r="G14" s="55">
        <f t="shared" si="10"/>
        <v>0</v>
      </c>
      <c r="H14" s="55">
        <f t="shared" si="10"/>
        <v>0</v>
      </c>
      <c r="I14" s="55">
        <f t="shared" si="10"/>
        <v>0</v>
      </c>
    </row>
    <row r="15" spans="1:9" ht="21" customHeight="1" x14ac:dyDescent="0.25">
      <c r="A15" s="80"/>
      <c r="B15" s="81"/>
      <c r="C15" s="56" t="s">
        <v>22</v>
      </c>
      <c r="D15" s="55">
        <f t="shared" ref="D15:D22" si="11">E15+F15+G15+H15+I15</f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</row>
    <row r="16" spans="1:9" x14ac:dyDescent="0.25">
      <c r="A16" s="80"/>
      <c r="B16" s="81"/>
      <c r="C16" s="58" t="s">
        <v>23</v>
      </c>
      <c r="D16" s="55">
        <f t="shared" si="11"/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</row>
    <row r="17" spans="1:9" ht="29.25" customHeight="1" x14ac:dyDescent="0.25">
      <c r="A17" s="80"/>
      <c r="B17" s="81"/>
      <c r="C17" s="58" t="s">
        <v>24</v>
      </c>
      <c r="D17" s="55">
        <f t="shared" si="11"/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</row>
    <row r="18" spans="1:9" ht="28.5" customHeight="1" x14ac:dyDescent="0.25">
      <c r="A18" s="80"/>
      <c r="B18" s="81"/>
      <c r="C18" s="58" t="s">
        <v>25</v>
      </c>
      <c r="D18" s="55">
        <f t="shared" si="11"/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</row>
    <row r="19" spans="1:9" ht="28.5" customHeight="1" x14ac:dyDescent="0.25">
      <c r="A19" s="80"/>
      <c r="B19" s="81"/>
      <c r="C19" s="58" t="s">
        <v>26</v>
      </c>
      <c r="D19" s="55">
        <f t="shared" si="11"/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</row>
    <row r="20" spans="1:9" ht="61.5" customHeight="1" x14ac:dyDescent="0.25">
      <c r="A20" s="80"/>
      <c r="B20" s="81"/>
      <c r="C20" s="58" t="s">
        <v>27</v>
      </c>
      <c r="D20" s="55">
        <f t="shared" si="11"/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</row>
    <row r="21" spans="1:9" ht="39.75" customHeight="1" x14ac:dyDescent="0.25">
      <c r="A21" s="80"/>
      <c r="B21" s="81"/>
      <c r="C21" s="56" t="s">
        <v>28</v>
      </c>
      <c r="D21" s="55">
        <f t="shared" si="11"/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</row>
    <row r="22" spans="1:9" ht="25.5" customHeight="1" x14ac:dyDescent="0.25">
      <c r="A22" s="80"/>
      <c r="B22" s="81"/>
      <c r="C22" s="56" t="s">
        <v>30</v>
      </c>
      <c r="D22" s="55">
        <f t="shared" si="11"/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</row>
    <row r="23" spans="1:9" ht="24.75" customHeight="1" x14ac:dyDescent="0.25">
      <c r="A23" s="80"/>
      <c r="B23" s="81" t="s">
        <v>209</v>
      </c>
      <c r="C23" s="54" t="s">
        <v>17</v>
      </c>
      <c r="D23" s="55">
        <f>E23+F23+G23+H23+I23</f>
        <v>1100</v>
      </c>
      <c r="E23" s="55">
        <f>E24+E30+E31</f>
        <v>550</v>
      </c>
      <c r="F23" s="55">
        <f t="shared" ref="F23:I23" si="12">F24+F30+F31</f>
        <v>550</v>
      </c>
      <c r="G23" s="55">
        <f t="shared" si="12"/>
        <v>0</v>
      </c>
      <c r="H23" s="55">
        <f t="shared" si="12"/>
        <v>0</v>
      </c>
      <c r="I23" s="55">
        <f t="shared" si="12"/>
        <v>0</v>
      </c>
    </row>
    <row r="24" spans="1:9" ht="24.75" customHeight="1" x14ac:dyDescent="0.25">
      <c r="A24" s="80"/>
      <c r="B24" s="81"/>
      <c r="C24" s="56" t="s">
        <v>22</v>
      </c>
      <c r="D24" s="55">
        <f t="shared" ref="D24:D31" si="13">E24+F24+G24+H24+I24</f>
        <v>1100</v>
      </c>
      <c r="E24" s="57">
        <v>550</v>
      </c>
      <c r="F24" s="57">
        <v>550</v>
      </c>
      <c r="G24" s="57">
        <v>0</v>
      </c>
      <c r="H24" s="57">
        <v>0</v>
      </c>
      <c r="I24" s="57">
        <v>0</v>
      </c>
    </row>
    <row r="25" spans="1:9" x14ac:dyDescent="0.25">
      <c r="A25" s="80"/>
      <c r="B25" s="81"/>
      <c r="C25" s="58" t="s">
        <v>23</v>
      </c>
      <c r="D25" s="55">
        <f t="shared" si="13"/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</row>
    <row r="26" spans="1:9" ht="28.5" customHeight="1" x14ac:dyDescent="0.25">
      <c r="A26" s="80"/>
      <c r="B26" s="81"/>
      <c r="C26" s="58" t="s">
        <v>24</v>
      </c>
      <c r="D26" s="55">
        <f t="shared" si="13"/>
        <v>1100</v>
      </c>
      <c r="E26" s="57">
        <v>550</v>
      </c>
      <c r="F26" s="57">
        <v>550</v>
      </c>
      <c r="G26" s="57">
        <v>0</v>
      </c>
      <c r="H26" s="57">
        <v>0</v>
      </c>
      <c r="I26" s="57">
        <v>0</v>
      </c>
    </row>
    <row r="27" spans="1:9" ht="30.75" customHeight="1" x14ac:dyDescent="0.25">
      <c r="A27" s="80"/>
      <c r="B27" s="81"/>
      <c r="C27" s="58" t="s">
        <v>25</v>
      </c>
      <c r="D27" s="55">
        <f t="shared" si="13"/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</row>
    <row r="28" spans="1:9" ht="28.5" customHeight="1" x14ac:dyDescent="0.25">
      <c r="A28" s="80"/>
      <c r="B28" s="81"/>
      <c r="C28" s="58" t="s">
        <v>26</v>
      </c>
      <c r="D28" s="55">
        <f t="shared" si="13"/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</row>
    <row r="29" spans="1:9" ht="61.5" customHeight="1" x14ac:dyDescent="0.25">
      <c r="A29" s="80"/>
      <c r="B29" s="81"/>
      <c r="C29" s="58" t="s">
        <v>27</v>
      </c>
      <c r="D29" s="55">
        <f t="shared" si="13"/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</row>
    <row r="30" spans="1:9" ht="39.75" customHeight="1" x14ac:dyDescent="0.25">
      <c r="A30" s="80"/>
      <c r="B30" s="81"/>
      <c r="C30" s="56" t="s">
        <v>28</v>
      </c>
      <c r="D30" s="55">
        <f t="shared" si="13"/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</row>
    <row r="31" spans="1:9" x14ac:dyDescent="0.25">
      <c r="A31" s="80"/>
      <c r="B31" s="81"/>
      <c r="C31" s="56" t="s">
        <v>30</v>
      </c>
      <c r="D31" s="55">
        <f t="shared" si="13"/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</row>
    <row r="32" spans="1:9" x14ac:dyDescent="0.25">
      <c r="A32" s="80"/>
      <c r="B32" s="81" t="s">
        <v>210</v>
      </c>
      <c r="C32" s="54" t="s">
        <v>17</v>
      </c>
      <c r="D32" s="55">
        <f>E32+F32+G32+H32+I32</f>
        <v>482022.97799999994</v>
      </c>
      <c r="E32" s="55">
        <f t="shared" ref="E32:I32" si="14">E33+E39+E40</f>
        <v>95034.343999999997</v>
      </c>
      <c r="F32" s="55">
        <f t="shared" si="14"/>
        <v>95686.061000000002</v>
      </c>
      <c r="G32" s="55">
        <f t="shared" si="14"/>
        <v>96370.364000000001</v>
      </c>
      <c r="H32" s="55">
        <f t="shared" si="14"/>
        <v>97088.881999999998</v>
      </c>
      <c r="I32" s="55">
        <f t="shared" si="14"/>
        <v>97843.327000000005</v>
      </c>
    </row>
    <row r="33" spans="1:13" ht="24.75" customHeight="1" x14ac:dyDescent="0.25">
      <c r="A33" s="80"/>
      <c r="B33" s="81"/>
      <c r="C33" s="56" t="s">
        <v>22</v>
      </c>
      <c r="D33" s="55">
        <f t="shared" ref="D33:D58" si="15">E33+F33+G33+H33+I33</f>
        <v>72022.978000000003</v>
      </c>
      <c r="E33" s="57">
        <v>13034.343999999999</v>
      </c>
      <c r="F33" s="57">
        <v>13686.061</v>
      </c>
      <c r="G33" s="57">
        <v>14370.364</v>
      </c>
      <c r="H33" s="57">
        <v>15088.882</v>
      </c>
      <c r="I33" s="57">
        <v>15843.326999999999</v>
      </c>
    </row>
    <row r="34" spans="1:13" x14ac:dyDescent="0.25">
      <c r="A34" s="80"/>
      <c r="B34" s="81"/>
      <c r="C34" s="58" t="s">
        <v>23</v>
      </c>
      <c r="D34" s="55">
        <f t="shared" si="15"/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</row>
    <row r="35" spans="1:13" ht="30.75" customHeight="1" x14ac:dyDescent="0.25">
      <c r="A35" s="80"/>
      <c r="B35" s="81"/>
      <c r="C35" s="58" t="s">
        <v>24</v>
      </c>
      <c r="D35" s="55">
        <f t="shared" si="15"/>
        <v>72022.978000000003</v>
      </c>
      <c r="E35" s="57">
        <f>E33</f>
        <v>13034.343999999999</v>
      </c>
      <c r="F35" s="57">
        <f t="shared" ref="F35:I35" si="16">F33</f>
        <v>13686.061</v>
      </c>
      <c r="G35" s="57">
        <f t="shared" si="16"/>
        <v>14370.364</v>
      </c>
      <c r="H35" s="57">
        <f t="shared" si="16"/>
        <v>15088.882</v>
      </c>
      <c r="I35" s="57">
        <f t="shared" si="16"/>
        <v>15843.326999999999</v>
      </c>
    </row>
    <row r="36" spans="1:13" ht="30.75" customHeight="1" x14ac:dyDescent="0.25">
      <c r="A36" s="80"/>
      <c r="B36" s="81"/>
      <c r="C36" s="58" t="s">
        <v>25</v>
      </c>
      <c r="D36" s="55">
        <f t="shared" si="15"/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</row>
    <row r="37" spans="1:13" ht="28.5" customHeight="1" x14ac:dyDescent="0.25">
      <c r="A37" s="80"/>
      <c r="B37" s="81"/>
      <c r="C37" s="58" t="s">
        <v>26</v>
      </c>
      <c r="D37" s="55">
        <f t="shared" si="15"/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</row>
    <row r="38" spans="1:13" ht="63" customHeight="1" x14ac:dyDescent="0.25">
      <c r="A38" s="80"/>
      <c r="B38" s="81"/>
      <c r="C38" s="58" t="s">
        <v>27</v>
      </c>
      <c r="D38" s="55">
        <f t="shared" si="15"/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L38" s="52">
        <v>410000</v>
      </c>
      <c r="M38">
        <f>L38/5</f>
        <v>82000</v>
      </c>
    </row>
    <row r="39" spans="1:13" ht="40.5" customHeight="1" x14ac:dyDescent="0.25">
      <c r="A39" s="80"/>
      <c r="B39" s="81"/>
      <c r="C39" s="56" t="s">
        <v>28</v>
      </c>
      <c r="D39" s="55">
        <f t="shared" si="15"/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</row>
    <row r="40" spans="1:13" x14ac:dyDescent="0.25">
      <c r="A40" s="80"/>
      <c r="B40" s="81"/>
      <c r="C40" s="56" t="s">
        <v>30</v>
      </c>
      <c r="D40" s="55">
        <f>E40+F40+G40+H40+I40</f>
        <v>410000</v>
      </c>
      <c r="E40" s="57">
        <v>82000</v>
      </c>
      <c r="F40" s="57">
        <v>82000</v>
      </c>
      <c r="G40" s="57">
        <v>82000</v>
      </c>
      <c r="H40" s="57">
        <v>82000</v>
      </c>
      <c r="I40" s="57">
        <v>82000</v>
      </c>
    </row>
    <row r="41" spans="1:13" x14ac:dyDescent="0.25">
      <c r="A41" s="80"/>
      <c r="B41" s="81" t="s">
        <v>261</v>
      </c>
      <c r="C41" s="54" t="s">
        <v>17</v>
      </c>
      <c r="D41" s="55">
        <f>D42+D48+D49</f>
        <v>508048.64000000001</v>
      </c>
      <c r="E41" s="55">
        <f t="shared" ref="E41:I41" si="17">E42+E48+E49</f>
        <v>91944</v>
      </c>
      <c r="F41" s="55">
        <f t="shared" si="17"/>
        <v>96541.2</v>
      </c>
      <c r="G41" s="55">
        <f t="shared" si="17"/>
        <v>101368.26</v>
      </c>
      <c r="H41" s="55">
        <f t="shared" si="17"/>
        <v>106436.673</v>
      </c>
      <c r="I41" s="55">
        <f t="shared" si="17"/>
        <v>111758.507</v>
      </c>
    </row>
    <row r="42" spans="1:13" ht="24.75" customHeight="1" x14ac:dyDescent="0.25">
      <c r="A42" s="80"/>
      <c r="B42" s="81"/>
      <c r="C42" s="56" t="s">
        <v>22</v>
      </c>
      <c r="D42" s="55">
        <f t="shared" si="15"/>
        <v>508048.64000000001</v>
      </c>
      <c r="E42" s="57">
        <v>91944</v>
      </c>
      <c r="F42" s="57">
        <v>96541.2</v>
      </c>
      <c r="G42" s="57">
        <v>101368.26</v>
      </c>
      <c r="H42" s="57">
        <v>106436.673</v>
      </c>
      <c r="I42" s="57">
        <v>111758.507</v>
      </c>
    </row>
    <row r="43" spans="1:13" x14ac:dyDescent="0.25">
      <c r="A43" s="80"/>
      <c r="B43" s="81"/>
      <c r="C43" s="58" t="s">
        <v>23</v>
      </c>
      <c r="D43" s="55">
        <f t="shared" si="15"/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</row>
    <row r="44" spans="1:13" ht="32.25" customHeight="1" x14ac:dyDescent="0.25">
      <c r="A44" s="80"/>
      <c r="B44" s="81"/>
      <c r="C44" s="58" t="s">
        <v>24</v>
      </c>
      <c r="D44" s="55">
        <f t="shared" si="15"/>
        <v>508048.64000000001</v>
      </c>
      <c r="E44" s="57">
        <f>E42</f>
        <v>91944</v>
      </c>
      <c r="F44" s="57">
        <f t="shared" ref="F44:I44" si="18">F42</f>
        <v>96541.2</v>
      </c>
      <c r="G44" s="57">
        <f t="shared" si="18"/>
        <v>101368.26</v>
      </c>
      <c r="H44" s="57">
        <f t="shared" si="18"/>
        <v>106436.673</v>
      </c>
      <c r="I44" s="57">
        <f t="shared" si="18"/>
        <v>111758.507</v>
      </c>
    </row>
    <row r="45" spans="1:13" ht="29.25" customHeight="1" x14ac:dyDescent="0.25">
      <c r="A45" s="80"/>
      <c r="B45" s="81"/>
      <c r="C45" s="58" t="s">
        <v>25</v>
      </c>
      <c r="D45" s="55">
        <f t="shared" si="15"/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</row>
    <row r="46" spans="1:13" ht="28.5" customHeight="1" x14ac:dyDescent="0.25">
      <c r="A46" s="80"/>
      <c r="B46" s="81"/>
      <c r="C46" s="58" t="s">
        <v>26</v>
      </c>
      <c r="D46" s="55">
        <f t="shared" si="15"/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</row>
    <row r="47" spans="1:13" ht="60.75" customHeight="1" x14ac:dyDescent="0.25">
      <c r="A47" s="80"/>
      <c r="B47" s="81"/>
      <c r="C47" s="58" t="s">
        <v>27</v>
      </c>
      <c r="D47" s="55">
        <f t="shared" si="15"/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</row>
    <row r="48" spans="1:13" ht="43.5" customHeight="1" x14ac:dyDescent="0.25">
      <c r="A48" s="80"/>
      <c r="B48" s="81"/>
      <c r="C48" s="56" t="s">
        <v>28</v>
      </c>
      <c r="D48" s="55">
        <f t="shared" si="15"/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</row>
    <row r="49" spans="1:9" x14ac:dyDescent="0.25">
      <c r="A49" s="80"/>
      <c r="B49" s="81"/>
      <c r="C49" s="56" t="s">
        <v>30</v>
      </c>
      <c r="D49" s="55">
        <f t="shared" si="15"/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</row>
    <row r="50" spans="1:9" x14ac:dyDescent="0.25">
      <c r="A50" s="80"/>
      <c r="B50" s="81" t="s">
        <v>458</v>
      </c>
      <c r="C50" s="54" t="s">
        <v>17</v>
      </c>
      <c r="D50" s="55">
        <f>D51+D57+D58</f>
        <v>1200</v>
      </c>
      <c r="E50" s="55">
        <f t="shared" ref="E50:I50" si="19">E51+E57+E58</f>
        <v>600</v>
      </c>
      <c r="F50" s="55">
        <f t="shared" si="19"/>
        <v>600</v>
      </c>
      <c r="G50" s="55">
        <f t="shared" si="19"/>
        <v>0</v>
      </c>
      <c r="H50" s="55">
        <f t="shared" si="19"/>
        <v>0</v>
      </c>
      <c r="I50" s="55">
        <f t="shared" si="19"/>
        <v>0</v>
      </c>
    </row>
    <row r="51" spans="1:9" ht="24.75" customHeight="1" x14ac:dyDescent="0.25">
      <c r="A51" s="80"/>
      <c r="B51" s="81"/>
      <c r="C51" s="56" t="s">
        <v>22</v>
      </c>
      <c r="D51" s="55">
        <f t="shared" si="15"/>
        <v>1200</v>
      </c>
      <c r="E51" s="57">
        <v>600</v>
      </c>
      <c r="F51" s="57">
        <v>600</v>
      </c>
      <c r="G51" s="57">
        <v>0</v>
      </c>
      <c r="H51" s="57">
        <v>0</v>
      </c>
      <c r="I51" s="57">
        <v>0</v>
      </c>
    </row>
    <row r="52" spans="1:9" x14ac:dyDescent="0.25">
      <c r="A52" s="80"/>
      <c r="B52" s="81"/>
      <c r="C52" s="58" t="s">
        <v>23</v>
      </c>
      <c r="D52" s="55">
        <f t="shared" si="15"/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</row>
    <row r="53" spans="1:9" ht="36" customHeight="1" x14ac:dyDescent="0.25">
      <c r="A53" s="80"/>
      <c r="B53" s="81"/>
      <c r="C53" s="58" t="s">
        <v>24</v>
      </c>
      <c r="D53" s="55">
        <f t="shared" si="15"/>
        <v>1200</v>
      </c>
      <c r="E53" s="57">
        <f>E51</f>
        <v>600</v>
      </c>
      <c r="F53" s="57">
        <f t="shared" ref="F53:I53" si="20">F51</f>
        <v>600</v>
      </c>
      <c r="G53" s="57">
        <f t="shared" si="20"/>
        <v>0</v>
      </c>
      <c r="H53" s="57">
        <f t="shared" si="20"/>
        <v>0</v>
      </c>
      <c r="I53" s="57">
        <f t="shared" si="20"/>
        <v>0</v>
      </c>
    </row>
    <row r="54" spans="1:9" ht="35.25" customHeight="1" x14ac:dyDescent="0.25">
      <c r="A54" s="80"/>
      <c r="B54" s="81"/>
      <c r="C54" s="58" t="s">
        <v>25</v>
      </c>
      <c r="D54" s="55">
        <f t="shared" si="15"/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</row>
    <row r="55" spans="1:9" ht="28.5" customHeight="1" x14ac:dyDescent="0.25">
      <c r="A55" s="80"/>
      <c r="B55" s="81"/>
      <c r="C55" s="58" t="s">
        <v>26</v>
      </c>
      <c r="D55" s="55">
        <f t="shared" si="15"/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</row>
    <row r="56" spans="1:9" ht="67.5" customHeight="1" x14ac:dyDescent="0.25">
      <c r="A56" s="80"/>
      <c r="B56" s="81"/>
      <c r="C56" s="58" t="s">
        <v>27</v>
      </c>
      <c r="D56" s="55">
        <f t="shared" si="15"/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</row>
    <row r="57" spans="1:9" ht="46.5" customHeight="1" x14ac:dyDescent="0.25">
      <c r="A57" s="80"/>
      <c r="B57" s="81"/>
      <c r="C57" s="56" t="s">
        <v>28</v>
      </c>
      <c r="D57" s="55">
        <f t="shared" si="15"/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</row>
    <row r="58" spans="1:9" x14ac:dyDescent="0.25">
      <c r="A58" s="80"/>
      <c r="B58" s="81"/>
      <c r="C58" s="56" t="s">
        <v>30</v>
      </c>
      <c r="D58" s="55">
        <f t="shared" si="15"/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</row>
    <row r="59" spans="1:9" ht="21" customHeight="1" x14ac:dyDescent="0.25">
      <c r="A59" s="40"/>
      <c r="B59" s="40"/>
      <c r="C59" s="41"/>
      <c r="D59" s="42"/>
      <c r="E59" s="43"/>
      <c r="F59" s="43"/>
      <c r="G59" s="43"/>
      <c r="H59" s="43"/>
      <c r="I59" s="43"/>
    </row>
    <row r="60" spans="1:9" x14ac:dyDescent="0.25">
      <c r="A60" s="40"/>
      <c r="B60" s="40"/>
      <c r="C60" s="41"/>
      <c r="D60" s="42"/>
      <c r="E60" s="43"/>
      <c r="F60" s="43"/>
      <c r="G60" s="43"/>
      <c r="H60" s="43"/>
      <c r="I60" s="43"/>
    </row>
    <row r="61" spans="1:9" x14ac:dyDescent="0.25">
      <c r="A61" s="40"/>
      <c r="B61" s="40"/>
      <c r="C61" s="41"/>
      <c r="D61" s="42"/>
      <c r="E61" s="43"/>
      <c r="F61" s="43"/>
      <c r="G61" s="43"/>
      <c r="H61" s="43"/>
      <c r="I61" s="43"/>
    </row>
    <row r="62" spans="1:9" x14ac:dyDescent="0.25">
      <c r="A62" s="40"/>
      <c r="B62" s="40"/>
      <c r="C62" s="41"/>
      <c r="D62" s="42"/>
      <c r="E62" s="43"/>
      <c r="F62" s="43"/>
      <c r="G62" s="43"/>
      <c r="H62" s="43"/>
      <c r="I62" s="43"/>
    </row>
    <row r="63" spans="1:9" x14ac:dyDescent="0.25">
      <c r="A63" s="40"/>
      <c r="B63" s="40"/>
      <c r="C63" s="41"/>
      <c r="D63" s="42"/>
      <c r="E63" s="43"/>
      <c r="F63" s="43"/>
      <c r="G63" s="43"/>
      <c r="H63" s="43"/>
      <c r="I63" s="43"/>
    </row>
    <row r="64" spans="1:9" x14ac:dyDescent="0.25">
      <c r="A64" s="40"/>
      <c r="B64" s="40"/>
      <c r="C64" s="41"/>
      <c r="D64" s="42"/>
      <c r="E64" s="43"/>
      <c r="F64" s="43"/>
      <c r="G64" s="43"/>
      <c r="H64" s="43"/>
      <c r="I64" s="43"/>
    </row>
    <row r="65" spans="1:9" x14ac:dyDescent="0.25">
      <c r="A65" s="40"/>
      <c r="B65" s="40"/>
      <c r="C65" s="41"/>
      <c r="D65" s="42"/>
      <c r="E65" s="43"/>
      <c r="F65" s="43"/>
      <c r="G65" s="43"/>
      <c r="H65" s="43"/>
      <c r="I65" s="43"/>
    </row>
    <row r="66" spans="1:9" x14ac:dyDescent="0.25">
      <c r="A66" s="40"/>
      <c r="B66" s="40"/>
      <c r="C66" s="41"/>
      <c r="D66" s="42"/>
      <c r="E66" s="43"/>
      <c r="F66" s="43"/>
      <c r="G66" s="43"/>
      <c r="H66" s="43"/>
      <c r="I66" s="43"/>
    </row>
    <row r="67" spans="1:9" x14ac:dyDescent="0.25">
      <c r="A67" s="40"/>
      <c r="B67" s="40"/>
      <c r="C67" s="41"/>
      <c r="D67" s="42"/>
      <c r="E67" s="43"/>
      <c r="F67" s="43"/>
      <c r="G67" s="43"/>
      <c r="H67" s="43"/>
      <c r="I67" s="43"/>
    </row>
    <row r="68" spans="1:9" x14ac:dyDescent="0.25">
      <c r="A68" s="40"/>
      <c r="B68" s="40"/>
      <c r="C68" s="41"/>
      <c r="D68" s="42"/>
      <c r="E68" s="43"/>
      <c r="F68" s="43"/>
      <c r="G68" s="43"/>
      <c r="H68" s="43"/>
      <c r="I68" s="43"/>
    </row>
    <row r="69" spans="1:9" x14ac:dyDescent="0.25">
      <c r="A69" s="40"/>
      <c r="B69" s="40"/>
      <c r="C69" s="41"/>
      <c r="D69" s="42"/>
      <c r="E69" s="43"/>
      <c r="F69" s="43"/>
      <c r="G69" s="43"/>
      <c r="H69" s="43"/>
      <c r="I69" s="43"/>
    </row>
    <row r="70" spans="1:9" x14ac:dyDescent="0.25">
      <c r="A70" s="40"/>
      <c r="B70" s="40"/>
      <c r="C70" s="41"/>
      <c r="D70" s="42"/>
      <c r="E70" s="43"/>
      <c r="F70" s="43"/>
      <c r="G70" s="43"/>
      <c r="H70" s="43"/>
      <c r="I70" s="43"/>
    </row>
    <row r="71" spans="1:9" x14ac:dyDescent="0.25">
      <c r="A71" s="40"/>
      <c r="B71" s="40"/>
      <c r="C71" s="41"/>
      <c r="D71" s="42"/>
      <c r="E71" s="43"/>
      <c r="F71" s="43"/>
      <c r="G71" s="43"/>
      <c r="H71" s="43"/>
      <c r="I71" s="43"/>
    </row>
    <row r="72" spans="1:9" x14ac:dyDescent="0.25">
      <c r="A72" s="40"/>
      <c r="B72" s="40"/>
      <c r="C72" s="41"/>
      <c r="D72" s="42"/>
      <c r="E72" s="43"/>
      <c r="F72" s="43"/>
      <c r="G72" s="43"/>
      <c r="H72" s="43"/>
      <c r="I72" s="43"/>
    </row>
    <row r="73" spans="1:9" x14ac:dyDescent="0.25">
      <c r="A73" s="40"/>
      <c r="B73" s="40"/>
      <c r="C73" s="41"/>
      <c r="D73" s="42"/>
      <c r="E73" s="43"/>
      <c r="F73" s="43"/>
      <c r="G73" s="43"/>
      <c r="H73" s="43"/>
      <c r="I73" s="43"/>
    </row>
    <row r="74" spans="1:9" x14ac:dyDescent="0.25">
      <c r="A74" s="40"/>
      <c r="B74" s="40"/>
      <c r="C74" s="41"/>
      <c r="D74" s="42"/>
      <c r="E74" s="43"/>
      <c r="F74" s="43"/>
      <c r="G74" s="43"/>
      <c r="H74" s="43"/>
      <c r="I74" s="43"/>
    </row>
  </sheetData>
  <mergeCells count="18">
    <mergeCell ref="A50:A58"/>
    <mergeCell ref="B50:B58"/>
    <mergeCell ref="A23:A31"/>
    <mergeCell ref="B23:B31"/>
    <mergeCell ref="A3:A4"/>
    <mergeCell ref="B3:B4"/>
    <mergeCell ref="A5:A13"/>
    <mergeCell ref="B5:B13"/>
    <mergeCell ref="A14:A22"/>
    <mergeCell ref="B14:B22"/>
    <mergeCell ref="A2:I2"/>
    <mergeCell ref="G1:I1"/>
    <mergeCell ref="A32:A40"/>
    <mergeCell ref="B32:B40"/>
    <mergeCell ref="A41:A49"/>
    <mergeCell ref="B41:B49"/>
    <mergeCell ref="C3:C4"/>
    <mergeCell ref="D3:I3"/>
  </mergeCells>
  <pageMargins left="0.70866141732283472" right="0.70866141732283472" top="0.74803149606299213" bottom="0.74803149606299213" header="0.31496062992125984" footer="0.31496062992125984"/>
  <pageSetup paperSize="9" scale="93" orientation="landscape" verticalDpi="0" r:id="rId1"/>
  <rowBreaks count="1" manualBreakCount="1">
    <brk id="1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Сведения о индикаторах</vt:lpstr>
      <vt:lpstr>Перечень мероприятий</vt:lpstr>
      <vt:lpstr>Ресурсное обеспеч. за счет МБ</vt:lpstr>
      <vt:lpstr>Ресурсное обесп. за счет всех </vt:lpstr>
      <vt:lpstr>'Перечень мероприятий'!Область_печати</vt:lpstr>
      <vt:lpstr>'Ресурсное обесп. за счет всех '!Область_печати</vt:lpstr>
      <vt:lpstr>'Ресурсное обеспеч. за счет МБ'!Область_печати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</dc:creator>
  <cp:lastModifiedBy>Ibrahim</cp:lastModifiedBy>
  <cp:lastPrinted>2015-10-20T09:38:48Z</cp:lastPrinted>
  <dcterms:created xsi:type="dcterms:W3CDTF">2015-09-12T12:04:19Z</dcterms:created>
  <dcterms:modified xsi:type="dcterms:W3CDTF">2015-11-15T18:37:27Z</dcterms:modified>
</cp:coreProperties>
</file>