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Ресурсное обеспеч. за счет МБ" sheetId="1" r:id="rId1"/>
    <sheet name="Ресурсное обесп. за счет всех " sheetId="2" r:id="rId2"/>
  </sheets>
  <definedNames/>
  <calcPr fullCalcOnLoad="1"/>
</workbook>
</file>

<file path=xl/comments1.xml><?xml version="1.0" encoding="utf-8"?>
<comments xmlns="http://schemas.openxmlformats.org/spreadsheetml/2006/main">
  <authors>
    <author>Ibrahim</author>
  </authors>
  <commentList>
    <comment ref="C20" authorId="0">
      <text>
        <r>
          <rPr>
            <b/>
            <sz val="9"/>
            <rFont val="Tahoma"/>
            <family val="2"/>
          </rPr>
          <t xml:space="preserve">распределить по мероприятиям 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распределить по мероприятиям 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распределить по мероприятиям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<sst xmlns="http://schemas.openxmlformats.org/spreadsheetml/2006/main" count="136" uniqueCount="68">
  <si>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</si>
  <si>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</si>
  <si>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</si>
  <si>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</si>
  <si>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</si>
  <si>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</si>
  <si>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</si>
  <si>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</si>
  <si>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</si>
  <si>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</si>
  <si>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</si>
  <si>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</si>
  <si>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</si>
  <si>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</si>
  <si>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</si>
  <si>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</si>
  <si>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</si>
  <si>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</si>
  <si>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Подпрограмма «Озеленение, очистка и уборка территории города Грозного»</t>
  </si>
  <si>
    <t>Подпрограмма «Содержание сетей наружного освещения»</t>
  </si>
  <si>
    <t>Подпрограмма «Капитальный и ямочный ремонт автомобильных дорог»</t>
  </si>
  <si>
    <t>Санитарная очистка улиц и зеленых насаждений от случайного мусора, поросли, сухостойных, больных и упавших деревьев</t>
  </si>
  <si>
    <t>Механизированная и ручная уборка автомобильных дорог</t>
  </si>
  <si>
    <t>Механизированная и ручная уборка тротуаров</t>
  </si>
  <si>
    <t>Содержание центральных проспектов и улиц</t>
  </si>
  <si>
    <t>Содержание ливневых и дренажных канализаций, откачка дождевых и талых вод</t>
  </si>
  <si>
    <t>Надзор за техническим состоянием городских мостов и путепроводов</t>
  </si>
  <si>
    <t>Ремонт мостов, путепроводов</t>
  </si>
  <si>
    <t>Санитарная очистка территорий общего пользования Октябрьского, Ленинского, Заводского и Старопромысловского районов города</t>
  </si>
  <si>
    <t>Содержание фонтанов</t>
  </si>
  <si>
    <t>Содержание тоннеля</t>
  </si>
  <si>
    <t>Содержание подземных и наземных переходов</t>
  </si>
  <si>
    <t>Обеспечение качественного и высокоэффективного освещения улиц</t>
  </si>
  <si>
    <t>Проведение капитального ремонта автомобильных дорог местного значения</t>
  </si>
  <si>
    <t>Проведение ямочного (текущего) ремонта автомобильных дорог местного значения</t>
  </si>
  <si>
    <t>Противогололедная обработка автомобильных дорог местного значения в зимний период</t>
  </si>
  <si>
    <t>Комитет городского хозяйства Мэрии города Грозного</t>
  </si>
  <si>
    <t xml:space="preserve">Обработка зеленых насаждений от вредителей </t>
  </si>
  <si>
    <t>Ресурсное обеспечение реализации муниципальной программы  «Благоустройство города Грозного»
 за счет средств бюджета города Грозного</t>
  </si>
  <si>
    <t>Муниципальная программа «Благоустройство города Грозного»</t>
  </si>
  <si>
    <t xml:space="preserve">Текущее содержание объектов озеленения
 </t>
  </si>
  <si>
    <t xml:space="preserve">Создание цветников
 </t>
  </si>
  <si>
    <t xml:space="preserve">Текущий ремонт объектов зеленого хозяйства, расположенных на территориях зеленых насаждений общего пользования
</t>
  </si>
  <si>
    <t xml:space="preserve"> Капитальный ремонт объектов зеленого хозяйства, расположенных на территориях зеленых насаждений общего пользования
 </t>
  </si>
  <si>
    <t xml:space="preserve">Установка объектов декоративного и рекреационного назначения на территориях зеленых насаждений общего пользования
 </t>
  </si>
  <si>
    <t xml:space="preserve">Вырубка (снос), подрезка аварийных, сухих, старовозрастных деревьев и распиловка упавших деревьев
</t>
  </si>
  <si>
    <t xml:space="preserve"> Посадка саженцев деревьев и кустарников на объектах озеленения
</t>
  </si>
  <si>
    <t>Комитет городского хозяйства Мэрии города Грозного, всего</t>
  </si>
  <si>
    <t>«Содержание автомобильных дорог, мостов и тротуаров»</t>
  </si>
  <si>
    <t>«Содержание сетей наружного освещения»</t>
  </si>
  <si>
    <t>Техническое обслуживание и ремонт уличного освещения, оперативно-диспетчерское управление, аварийное обслуживание наружного освещения</t>
  </si>
  <si>
    <t>Установка объектов уличного освещения (в т.ч. светоточек, дополнительно подключенных к сетям наружного освещения)</t>
  </si>
  <si>
    <t>«Капитальный и ямочный ремонт автомобильных дорог»</t>
  </si>
  <si>
    <t xml:space="preserve">Прогнозная (справочная) оценка ресурсного обеспечения реализации муниципальной программы
 «Благоустройство города Грозного» за счет всех источников финансирования </t>
  </si>
  <si>
    <t>Подпрограмма «Содержание автомобильных дорог, мостов и тротуаров»</t>
  </si>
  <si>
    <t>Подпрограмма  «Озеленение, очистка и уборка территории города Грозного»</t>
  </si>
  <si>
    <t>Строительство ливневых сетей</t>
  </si>
  <si>
    <t xml:space="preserve">Закупка экономичного источника освещения улиц города </t>
  </si>
  <si>
    <t>Проведение ямочного (текущего) ремонта внутридворовых территорий</t>
  </si>
  <si>
    <t>1.</t>
  </si>
  <si>
    <t>2.</t>
  </si>
  <si>
    <t>3.</t>
  </si>
  <si>
    <t>4.</t>
  </si>
  <si>
    <t>"Приложение 4
к муниципальной программе
«Благоустройство города Грозного»</t>
  </si>
  <si>
    <t xml:space="preserve">Приложение 2                                                  к постановлению Мэрии города Грозного от "____"_______2017г. №________ </t>
  </si>
  <si>
    <t xml:space="preserve">Приложение 1                                                                                    к постановлению Мэрии города Грозного                             от "____"_______2017г. №________ </t>
  </si>
  <si>
    <t>"Приложение 3
к муниципальной программе
«Благоустройство города Грозного»</t>
  </si>
  <si>
    <t>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</si>
</sst>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595959"/>
      </right>
      <top/>
      <bottom style="medium">
        <color rgb="FF59595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/>
    </border>
    <border>
      <left style="medium">
        <color rgb="FF595959"/>
      </left>
      <right style="medium">
        <color rgb="FF595959"/>
      </right>
      <top/>
      <bottom/>
    </border>
    <border>
      <left style="medium">
        <color rgb="FF595959"/>
      </left>
      <right style="medium">
        <color rgb="FF595959"/>
      </right>
      <top/>
      <bottom style="medium">
        <color rgb="FF595959"/>
      </bottom>
    </border>
    <border>
      <left style="medium">
        <color rgb="FF595959"/>
      </left>
      <right/>
      <top style="medium">
        <color rgb="FF595959"/>
      </top>
      <bottom style="medium">
        <color rgb="FF595959"/>
      </bottom>
    </border>
    <border>
      <left/>
      <right/>
      <top style="medium">
        <color rgb="FF595959"/>
      </top>
      <bottom style="medium">
        <color rgb="FF595959"/>
      </bottom>
    </border>
    <border>
      <left/>
      <right style="medium">
        <color rgb="FF595959"/>
      </right>
      <top style="medium">
        <color rgb="FF595959"/>
      </top>
      <bottom style="medium">
        <color rgb="FF5959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 inden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164" fontId="50" fillId="0" borderId="12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46" fillId="34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5"/>
  <cols>
    <col min="1" max="1" width="36.28125" style="11" customWidth="1"/>
    <col min="2" max="2" width="29.00390625" style="11" customWidth="1"/>
    <col min="3" max="3" width="16.8515625" style="11" customWidth="1"/>
    <col min="4" max="4" width="17.00390625" style="11" customWidth="1"/>
    <col min="5" max="5" width="16.57421875" style="11" customWidth="1"/>
    <col min="6" max="6" width="16.7109375" style="11" customWidth="1"/>
    <col min="7" max="7" width="15.7109375" style="11" customWidth="1"/>
    <col min="8" max="16384" width="9.140625" style="11" customWidth="1"/>
  </cols>
  <sheetData>
    <row r="1" spans="5:7" ht="66" customHeight="1">
      <c r="E1" s="24" t="s">
        <v>65</v>
      </c>
      <c r="F1" s="25"/>
      <c r="G1" s="25"/>
    </row>
    <row r="2" spans="5:7" ht="66" customHeight="1">
      <c r="E2" s="24" t="s">
        <v>66</v>
      </c>
      <c r="F2" s="25"/>
      <c r="G2" s="25"/>
    </row>
    <row r="3" ht="18.75"/>
    <row r="4" spans="1:7" ht="50.25" customHeight="1">
      <c r="A4" s="26" t="s">
        <v>38</v>
      </c>
      <c r="B4" s="27"/>
      <c r="C4" s="27"/>
      <c r="D4" s="27"/>
      <c r="E4" s="27"/>
      <c r="F4" s="27"/>
      <c r="G4" s="27"/>
    </row>
    <row r="5" ht="18.75">
      <c r="A5" s="2"/>
    </row>
    <row r="6" spans="1:7" ht="89.25" customHeight="1">
      <c r="A6" s="23" t="s">
        <v>0</v>
      </c>
      <c r="B6" s="23" t="s">
        <v>1</v>
      </c>
      <c r="C6" s="23" t="s">
        <v>2</v>
      </c>
      <c r="D6" s="23"/>
      <c r="E6" s="23"/>
      <c r="F6" s="23"/>
      <c r="G6" s="23"/>
    </row>
    <row r="7" spans="1:7" ht="18.75">
      <c r="A7" s="23"/>
      <c r="B7" s="23"/>
      <c r="C7" s="8">
        <v>2016</v>
      </c>
      <c r="D7" s="8">
        <v>2017</v>
      </c>
      <c r="E7" s="8">
        <v>2018</v>
      </c>
      <c r="F7" s="8">
        <v>2019</v>
      </c>
      <c r="G7" s="8">
        <v>2020</v>
      </c>
    </row>
    <row r="8" spans="1:7" ht="86.25" customHeight="1">
      <c r="A8" s="9" t="s">
        <v>39</v>
      </c>
      <c r="B8" s="9" t="s">
        <v>47</v>
      </c>
      <c r="C8" s="14">
        <f>C9+C19+C31+C36</f>
        <v>508494.45279999997</v>
      </c>
      <c r="D8" s="14">
        <v>481378.905</v>
      </c>
      <c r="E8" s="14">
        <v>505447.85025</v>
      </c>
      <c r="F8" s="14">
        <v>530720.2427625001</v>
      </c>
      <c r="G8" s="14">
        <v>557256.254900625</v>
      </c>
    </row>
    <row r="9" spans="1:7" ht="96.75" customHeight="1">
      <c r="A9" s="9" t="s">
        <v>18</v>
      </c>
      <c r="B9" s="10" t="s">
        <v>36</v>
      </c>
      <c r="C9" s="15">
        <v>80895</v>
      </c>
      <c r="D9" s="15">
        <v>83574.75</v>
      </c>
      <c r="E9" s="15">
        <v>87753.4875</v>
      </c>
      <c r="F9" s="15">
        <v>92141.161875</v>
      </c>
      <c r="G9" s="15">
        <v>96748.21996875001</v>
      </c>
    </row>
    <row r="10" spans="1:7" ht="63.75" customHeight="1">
      <c r="A10" s="10" t="s">
        <v>40</v>
      </c>
      <c r="B10" s="10" t="s">
        <v>36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55.5" customHeight="1">
      <c r="A11" s="10" t="s">
        <v>41</v>
      </c>
      <c r="B11" s="10" t="s">
        <v>36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125.25" customHeight="1">
      <c r="A12" s="10" t="s">
        <v>42</v>
      </c>
      <c r="B12" s="10" t="s">
        <v>36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127.5" customHeight="1">
      <c r="A13" s="10" t="s">
        <v>43</v>
      </c>
      <c r="B13" s="10" t="s">
        <v>36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126" customHeight="1">
      <c r="A14" s="10" t="s">
        <v>44</v>
      </c>
      <c r="B14" s="10" t="s">
        <v>36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90" customHeight="1">
      <c r="A15" s="10" t="s">
        <v>45</v>
      </c>
      <c r="B15" s="10" t="s">
        <v>36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75" customHeight="1">
      <c r="A16" s="10" t="s">
        <v>46</v>
      </c>
      <c r="B16" s="10" t="s">
        <v>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16.25" customHeight="1">
      <c r="A17" s="7" t="s">
        <v>21</v>
      </c>
      <c r="B17" s="10" t="s">
        <v>36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59.25" customHeight="1">
      <c r="A18" s="10" t="s">
        <v>37</v>
      </c>
      <c r="B18" s="10" t="s">
        <v>36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ht="72" customHeight="1">
      <c r="A19" s="9" t="s">
        <v>48</v>
      </c>
      <c r="B19" s="9" t="s">
        <v>47</v>
      </c>
      <c r="C19" s="15">
        <f>C20+C21+C22+C23+C24+C25+C26+C27+C28+C29+C30</f>
        <v>170555.6548</v>
      </c>
      <c r="D19" s="15">
        <v>174279.945</v>
      </c>
      <c r="E19" s="15">
        <v>182993.94225000002</v>
      </c>
      <c r="F19" s="15">
        <v>192143.63936250002</v>
      </c>
      <c r="G19" s="15">
        <v>201750.821330625</v>
      </c>
    </row>
    <row r="20" spans="1:7" ht="60" customHeight="1">
      <c r="A20" s="10" t="s">
        <v>22</v>
      </c>
      <c r="B20" s="10" t="s">
        <v>36</v>
      </c>
      <c r="C20" s="21">
        <f>97584.6748+632.951-9</f>
        <v>98208.6258</v>
      </c>
      <c r="D20" s="16">
        <v>116115.19499999999</v>
      </c>
      <c r="E20" s="16">
        <v>121920.95474999999</v>
      </c>
      <c r="F20" s="16">
        <v>128017.0024875</v>
      </c>
      <c r="G20" s="16">
        <v>134417.852611875</v>
      </c>
    </row>
    <row r="21" spans="1:7" ht="71.25" customHeight="1">
      <c r="A21" s="10" t="s">
        <v>23</v>
      </c>
      <c r="B21" s="10" t="s">
        <v>36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76.5" customHeight="1">
      <c r="A22" s="10" t="s">
        <v>24</v>
      </c>
      <c r="B22" s="10" t="s">
        <v>36</v>
      </c>
      <c r="C22" s="16">
        <v>0</v>
      </c>
      <c r="D22" s="16">
        <v>12390</v>
      </c>
      <c r="E22" s="16">
        <v>13009.5</v>
      </c>
      <c r="F22" s="16">
        <v>13659.975</v>
      </c>
      <c r="G22" s="16">
        <v>14342.973750000001</v>
      </c>
    </row>
    <row r="23" spans="1:7" ht="76.5" customHeight="1">
      <c r="A23" s="10" t="s">
        <v>25</v>
      </c>
      <c r="B23" s="10" t="s">
        <v>36</v>
      </c>
      <c r="C23" s="16">
        <v>0</v>
      </c>
      <c r="D23" s="16">
        <v>1989.75</v>
      </c>
      <c r="E23" s="16">
        <v>2089.2375</v>
      </c>
      <c r="F23" s="16">
        <v>2193.699375</v>
      </c>
      <c r="G23" s="16">
        <v>2303.38434375</v>
      </c>
    </row>
    <row r="24" spans="1:7" ht="76.5" customHeight="1">
      <c r="A24" s="10" t="s">
        <v>26</v>
      </c>
      <c r="B24" s="10" t="s">
        <v>36</v>
      </c>
      <c r="C24" s="16">
        <v>202.624</v>
      </c>
      <c r="D24" s="16">
        <v>0</v>
      </c>
      <c r="E24" s="16">
        <v>0</v>
      </c>
      <c r="F24" s="16">
        <v>0</v>
      </c>
      <c r="G24" s="16">
        <v>0</v>
      </c>
    </row>
    <row r="25" spans="1:7" ht="64.5" customHeight="1">
      <c r="A25" s="10" t="s">
        <v>27</v>
      </c>
      <c r="B25" s="10" t="s">
        <v>36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120.75" customHeight="1">
      <c r="A26" s="10" t="s">
        <v>28</v>
      </c>
      <c r="B26" s="10" t="s">
        <v>36</v>
      </c>
      <c r="C26" s="16">
        <f>5500+2487.5+109.876</f>
        <v>8097.376</v>
      </c>
      <c r="D26" s="16">
        <v>0</v>
      </c>
      <c r="E26" s="16">
        <v>0</v>
      </c>
      <c r="F26" s="16">
        <v>0</v>
      </c>
      <c r="G26" s="16">
        <v>0</v>
      </c>
    </row>
    <row r="27" spans="1:7" ht="66.75" customHeight="1">
      <c r="A27" s="10" t="s">
        <v>29</v>
      </c>
      <c r="B27" s="10" t="s">
        <v>36</v>
      </c>
      <c r="C27" s="16">
        <f>31700+7000</f>
        <v>38700</v>
      </c>
      <c r="D27" s="16">
        <v>33285</v>
      </c>
      <c r="E27" s="16">
        <v>34949.25</v>
      </c>
      <c r="F27" s="16">
        <v>36696.7125</v>
      </c>
      <c r="G27" s="16">
        <v>38531.548125</v>
      </c>
    </row>
    <row r="28" spans="1:7" ht="75.75" customHeight="1">
      <c r="A28" s="10" t="s">
        <v>30</v>
      </c>
      <c r="B28" s="10" t="s">
        <v>36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72" customHeight="1">
      <c r="A29" s="10" t="s">
        <v>31</v>
      </c>
      <c r="B29" s="10" t="s">
        <v>36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ht="72" customHeight="1">
      <c r="A30" s="10" t="s">
        <v>56</v>
      </c>
      <c r="B30" s="10" t="s">
        <v>36</v>
      </c>
      <c r="C30" s="16">
        <v>25347.029</v>
      </c>
      <c r="D30" s="16">
        <v>10500</v>
      </c>
      <c r="E30" s="16">
        <v>11025</v>
      </c>
      <c r="F30" s="16">
        <v>11576.25</v>
      </c>
      <c r="G30" s="16">
        <v>12155.0625</v>
      </c>
    </row>
    <row r="31" spans="1:7" ht="86.25" customHeight="1">
      <c r="A31" s="9" t="s">
        <v>49</v>
      </c>
      <c r="B31" s="9" t="s">
        <v>47</v>
      </c>
      <c r="C31" s="15">
        <f>C32+C33+C34+C35</f>
        <v>74989.7</v>
      </c>
      <c r="D31" s="15">
        <v>83747.58</v>
      </c>
      <c r="E31" s="15">
        <v>87934.959</v>
      </c>
      <c r="F31" s="15">
        <v>92331.70695</v>
      </c>
      <c r="G31" s="15">
        <v>96948.29229750001</v>
      </c>
    </row>
    <row r="32" spans="1:7" ht="117.75" customHeight="1">
      <c r="A32" s="12" t="s">
        <v>50</v>
      </c>
      <c r="B32" s="10" t="s">
        <v>36</v>
      </c>
      <c r="C32" s="16">
        <f>74989.7-8926</f>
        <v>66063.7</v>
      </c>
      <c r="D32" s="16">
        <v>74375.28</v>
      </c>
      <c r="E32" s="16">
        <v>78094.044</v>
      </c>
      <c r="F32" s="16">
        <v>81998.7462</v>
      </c>
      <c r="G32" s="16">
        <v>86098.68350999999</v>
      </c>
    </row>
    <row r="33" spans="1:7" ht="64.5" customHeight="1">
      <c r="A33" s="12" t="s">
        <v>32</v>
      </c>
      <c r="B33" s="10" t="s">
        <v>36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93.75">
      <c r="A34" s="12" t="s">
        <v>51</v>
      </c>
      <c r="B34" s="10" t="s">
        <v>36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69.75" customHeight="1">
      <c r="A35" s="12" t="s">
        <v>57</v>
      </c>
      <c r="B35" s="10" t="s">
        <v>36</v>
      </c>
      <c r="C35" s="16">
        <v>8926</v>
      </c>
      <c r="D35" s="16">
        <v>9372.3</v>
      </c>
      <c r="E35" s="16">
        <v>9840.914999999999</v>
      </c>
      <c r="F35" s="16">
        <v>10332.960749999998</v>
      </c>
      <c r="G35" s="16">
        <v>10849.608787499998</v>
      </c>
    </row>
    <row r="36" spans="1:7" ht="75">
      <c r="A36" s="13" t="s">
        <v>52</v>
      </c>
      <c r="B36" s="13" t="s">
        <v>47</v>
      </c>
      <c r="C36" s="15">
        <f>C37+C38+C39+C40</f>
        <v>182054.098</v>
      </c>
      <c r="D36" s="15">
        <v>139776.63</v>
      </c>
      <c r="E36" s="15">
        <v>146765.4615</v>
      </c>
      <c r="F36" s="15">
        <v>154103.734575</v>
      </c>
      <c r="G36" s="15">
        <v>161808.92130375002</v>
      </c>
    </row>
    <row r="37" spans="1:7" ht="56.25">
      <c r="A37" s="12" t="s">
        <v>33</v>
      </c>
      <c r="B37" s="12" t="s">
        <v>36</v>
      </c>
      <c r="C37" s="16">
        <v>48930</v>
      </c>
      <c r="D37" s="16">
        <v>20076.315</v>
      </c>
      <c r="E37" s="16">
        <v>21080.13075</v>
      </c>
      <c r="F37" s="16">
        <v>22134.1372875</v>
      </c>
      <c r="G37" s="16">
        <v>23240.844151875</v>
      </c>
    </row>
    <row r="38" spans="1:7" ht="75">
      <c r="A38" s="12" t="s">
        <v>34</v>
      </c>
      <c r="B38" s="12" t="s">
        <v>36</v>
      </c>
      <c r="C38" s="16">
        <f>19000+24969.708+3995.79</f>
        <v>47965.498</v>
      </c>
      <c r="D38" s="16">
        <v>84000.315</v>
      </c>
      <c r="E38" s="16">
        <v>88200.33075000001</v>
      </c>
      <c r="F38" s="16">
        <v>92610.34728750002</v>
      </c>
      <c r="G38" s="16">
        <v>97240.86465187502</v>
      </c>
    </row>
    <row r="39" spans="1:7" ht="63" customHeight="1">
      <c r="A39" s="12" t="s">
        <v>58</v>
      </c>
      <c r="B39" s="12" t="s">
        <v>36</v>
      </c>
      <c r="C39" s="16">
        <v>85158.6</v>
      </c>
      <c r="D39" s="16">
        <v>35700</v>
      </c>
      <c r="E39" s="16">
        <v>37485</v>
      </c>
      <c r="F39" s="16">
        <v>39359.25</v>
      </c>
      <c r="G39" s="16">
        <v>41327.2125</v>
      </c>
    </row>
    <row r="40" spans="1:7" ht="75">
      <c r="A40" s="12" t="s">
        <v>35</v>
      </c>
      <c r="B40" s="12" t="s">
        <v>36</v>
      </c>
      <c r="C40" s="21">
        <v>0</v>
      </c>
      <c r="D40" s="16">
        <v>0</v>
      </c>
      <c r="E40" s="16">
        <v>0</v>
      </c>
      <c r="F40" s="16">
        <v>0</v>
      </c>
      <c r="G40" s="16">
        <v>0</v>
      </c>
    </row>
    <row r="41" ht="18.75">
      <c r="G41" s="22" t="s">
        <v>67</v>
      </c>
    </row>
  </sheetData>
  <sheetProtection/>
  <mergeCells count="6">
    <mergeCell ref="E2:G2"/>
    <mergeCell ref="A4:G4"/>
    <mergeCell ref="A6:A7"/>
    <mergeCell ref="B6:B7"/>
    <mergeCell ref="C6:G6"/>
    <mergeCell ref="E1:G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L58" sqref="L58"/>
    </sheetView>
  </sheetViews>
  <sheetFormatPr defaultColWidth="9.140625" defaultRowHeight="15"/>
  <cols>
    <col min="1" max="1" width="6.28125" style="0" customWidth="1"/>
    <col min="2" max="2" width="33.140625" style="0" customWidth="1"/>
    <col min="3" max="3" width="21.00390625" style="0" customWidth="1"/>
    <col min="4" max="4" width="12.7109375" style="0" customWidth="1"/>
    <col min="5" max="5" width="13.140625" style="0" customWidth="1"/>
    <col min="6" max="6" width="13.00390625" style="0" customWidth="1"/>
    <col min="7" max="7" width="12.7109375" style="0" customWidth="1"/>
    <col min="8" max="8" width="11.8515625" style="0" customWidth="1"/>
    <col min="9" max="9" width="13.57421875" style="0" customWidth="1"/>
  </cols>
  <sheetData>
    <row r="1" spans="7:9" ht="56.25" customHeight="1">
      <c r="G1" s="24" t="s">
        <v>64</v>
      </c>
      <c r="H1" s="25"/>
      <c r="I1" s="25"/>
    </row>
    <row r="2" spans="7:9" ht="57" customHeight="1">
      <c r="G2" s="24" t="s">
        <v>63</v>
      </c>
      <c r="H2" s="25"/>
      <c r="I2" s="25"/>
    </row>
    <row r="3" ht="15.75">
      <c r="A3" s="1"/>
    </row>
    <row r="4" spans="1:9" ht="48" customHeight="1" thickBot="1">
      <c r="A4" s="28" t="s">
        <v>53</v>
      </c>
      <c r="B4" s="29"/>
      <c r="C4" s="29"/>
      <c r="D4" s="29"/>
      <c r="E4" s="29"/>
      <c r="F4" s="29"/>
      <c r="G4" s="29"/>
      <c r="H4" s="29"/>
      <c r="I4" s="29"/>
    </row>
    <row r="5" spans="1:9" ht="35.25" customHeight="1" thickBot="1">
      <c r="A5" s="42" t="s">
        <v>17</v>
      </c>
      <c r="B5" s="42" t="s">
        <v>4</v>
      </c>
      <c r="C5" s="42" t="s">
        <v>5</v>
      </c>
      <c r="D5" s="36" t="s">
        <v>6</v>
      </c>
      <c r="E5" s="37"/>
      <c r="F5" s="37"/>
      <c r="G5" s="37"/>
      <c r="H5" s="37"/>
      <c r="I5" s="38"/>
    </row>
    <row r="6" spans="1:9" ht="15.75" thickBot="1">
      <c r="A6" s="43"/>
      <c r="B6" s="43"/>
      <c r="C6" s="43"/>
      <c r="D6" s="3" t="s">
        <v>7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</row>
    <row r="7" spans="1:9" ht="15.75" thickBot="1">
      <c r="A7" s="39"/>
      <c r="B7" s="33" t="s">
        <v>39</v>
      </c>
      <c r="C7" s="4" t="s">
        <v>3</v>
      </c>
      <c r="D7" s="20">
        <f>E7+F7+G7+H7+I7</f>
        <v>2583297.7060000002</v>
      </c>
      <c r="E7" s="19">
        <f>E8+E14+E15</f>
        <v>508494.453</v>
      </c>
      <c r="F7" s="19">
        <f>F8+F14+F15</f>
        <v>481378.905</v>
      </c>
      <c r="G7" s="19">
        <f>G8+G14+G15</f>
        <v>505447.85099999997</v>
      </c>
      <c r="H7" s="19">
        <f>H8+H14+H15</f>
        <v>530720.243</v>
      </c>
      <c r="I7" s="19">
        <f>I8+I14+I15</f>
        <v>557256.254</v>
      </c>
    </row>
    <row r="8" spans="1:9" ht="24.75" customHeight="1" thickBot="1">
      <c r="A8" s="40"/>
      <c r="B8" s="34"/>
      <c r="C8" s="5" t="s">
        <v>8</v>
      </c>
      <c r="D8" s="20">
        <f aca="true" t="shared" si="0" ref="D8:D14">E8+F8+G8+H8+I8</f>
        <v>2583297.7060000002</v>
      </c>
      <c r="E8" s="18">
        <f>E10+E11+E12+E13</f>
        <v>508494.453</v>
      </c>
      <c r="F8" s="18">
        <f>F10+F11+F12+F13</f>
        <v>481378.905</v>
      </c>
      <c r="G8" s="18">
        <f>G10+G11+G12+G13</f>
        <v>505447.85099999997</v>
      </c>
      <c r="H8" s="18">
        <f>H10+H11+H12+H13</f>
        <v>530720.243</v>
      </c>
      <c r="I8" s="18">
        <f>I10+I11+I12+I13</f>
        <v>557256.254</v>
      </c>
    </row>
    <row r="9" spans="1:9" ht="21.75" customHeight="1" thickBot="1">
      <c r="A9" s="40"/>
      <c r="B9" s="34"/>
      <c r="C9" s="6" t="s">
        <v>9</v>
      </c>
      <c r="D9" s="20"/>
      <c r="E9" s="18"/>
      <c r="F9" s="18"/>
      <c r="G9" s="18"/>
      <c r="H9" s="18"/>
      <c r="I9" s="18"/>
    </row>
    <row r="10" spans="1:9" ht="35.25" customHeight="1" thickBot="1">
      <c r="A10" s="40"/>
      <c r="B10" s="34"/>
      <c r="C10" s="6" t="s">
        <v>10</v>
      </c>
      <c r="D10" s="20">
        <f t="shared" si="0"/>
        <v>2583297.7060000002</v>
      </c>
      <c r="E10" s="18">
        <f>E19+E28+E37+E46</f>
        <v>508494.453</v>
      </c>
      <c r="F10" s="18">
        <f>F19+F28+F37+F46</f>
        <v>481378.905</v>
      </c>
      <c r="G10" s="18">
        <f>G19+G28+G37+G46</f>
        <v>505447.85099999997</v>
      </c>
      <c r="H10" s="18">
        <f>H19+H28+H37+H46</f>
        <v>530720.243</v>
      </c>
      <c r="I10" s="18">
        <f>I19+I28+I37+I46</f>
        <v>557256.254</v>
      </c>
    </row>
    <row r="11" spans="1:9" ht="28.5" customHeight="1" thickBot="1">
      <c r="A11" s="40"/>
      <c r="B11" s="34"/>
      <c r="C11" s="6" t="s">
        <v>11</v>
      </c>
      <c r="D11" s="20">
        <f t="shared" si="0"/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33" customHeight="1" thickBot="1">
      <c r="A12" s="40"/>
      <c r="B12" s="34"/>
      <c r="C12" s="6" t="s">
        <v>12</v>
      </c>
      <c r="D12" s="20">
        <f t="shared" si="0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65.25" customHeight="1" thickBot="1">
      <c r="A13" s="40"/>
      <c r="B13" s="34"/>
      <c r="C13" s="6" t="s">
        <v>13</v>
      </c>
      <c r="D13" s="20">
        <f t="shared" si="0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40.5" customHeight="1" thickBot="1">
      <c r="A14" s="40"/>
      <c r="B14" s="34"/>
      <c r="C14" s="5" t="s">
        <v>14</v>
      </c>
      <c r="D14" s="20">
        <f t="shared" si="0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24.75" customHeight="1" thickBot="1">
      <c r="A15" s="41"/>
      <c r="B15" s="35"/>
      <c r="C15" s="5" t="s">
        <v>15</v>
      </c>
      <c r="D15" s="17"/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5.75" thickBot="1">
      <c r="A16" s="30" t="s">
        <v>59</v>
      </c>
      <c r="B16" s="33" t="s">
        <v>55</v>
      </c>
      <c r="C16" s="4" t="s">
        <v>3</v>
      </c>
      <c r="D16" s="20">
        <f>E16+F16+G16+H16+I16</f>
        <v>441112.62</v>
      </c>
      <c r="E16" s="19">
        <f>E17+E23+E24</f>
        <v>80895</v>
      </c>
      <c r="F16" s="19">
        <f>F17+F23+F24</f>
        <v>83574.75</v>
      </c>
      <c r="G16" s="19">
        <f>G17+G23+G24</f>
        <v>87753.488</v>
      </c>
      <c r="H16" s="19">
        <f>H17+H23+H24</f>
        <v>92141.162</v>
      </c>
      <c r="I16" s="19">
        <f>I17+I23+I24</f>
        <v>96748.22</v>
      </c>
    </row>
    <row r="17" spans="1:9" ht="26.25" customHeight="1" thickBot="1">
      <c r="A17" s="31"/>
      <c r="B17" s="34"/>
      <c r="C17" s="5" t="s">
        <v>8</v>
      </c>
      <c r="D17" s="20">
        <f>E17+F17+G17+H17+I17</f>
        <v>441112.62</v>
      </c>
      <c r="E17" s="18">
        <f>E19+E20+E21+E22</f>
        <v>80895</v>
      </c>
      <c r="F17" s="18">
        <f>F19+F20+F21+F22</f>
        <v>83574.75</v>
      </c>
      <c r="G17" s="18">
        <f>G19+G20+G21+G22</f>
        <v>87753.488</v>
      </c>
      <c r="H17" s="18">
        <f>H19+H20+H21+H22</f>
        <v>92141.162</v>
      </c>
      <c r="I17" s="18">
        <f>I19+I20+I21+I22</f>
        <v>96748.22</v>
      </c>
    </row>
    <row r="18" spans="1:9" ht="15.75" thickBot="1">
      <c r="A18" s="31"/>
      <c r="B18" s="34"/>
      <c r="C18" s="6" t="s">
        <v>9</v>
      </c>
      <c r="D18" s="20"/>
      <c r="E18" s="18"/>
      <c r="F18" s="18"/>
      <c r="G18" s="18"/>
      <c r="H18" s="18"/>
      <c r="I18" s="18"/>
    </row>
    <row r="19" spans="1:9" ht="29.25" customHeight="1" thickBot="1">
      <c r="A19" s="31"/>
      <c r="B19" s="34"/>
      <c r="C19" s="6" t="s">
        <v>10</v>
      </c>
      <c r="D19" s="20">
        <f aca="true" t="shared" si="1" ref="D19:D26">E19+F19+G19+H19+I19</f>
        <v>441112.62</v>
      </c>
      <c r="E19" s="18">
        <v>80895</v>
      </c>
      <c r="F19" s="18">
        <v>83574.75</v>
      </c>
      <c r="G19" s="18">
        <v>87753.488</v>
      </c>
      <c r="H19" s="18">
        <v>92141.162</v>
      </c>
      <c r="I19" s="18">
        <v>96748.22</v>
      </c>
    </row>
    <row r="20" spans="1:9" ht="28.5" customHeight="1" thickBot="1">
      <c r="A20" s="31"/>
      <c r="B20" s="34"/>
      <c r="C20" s="6" t="s">
        <v>11</v>
      </c>
      <c r="D20" s="20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28.5" customHeight="1" thickBot="1">
      <c r="A21" s="31"/>
      <c r="B21" s="34"/>
      <c r="C21" s="6" t="s">
        <v>12</v>
      </c>
      <c r="D21" s="20">
        <f t="shared" si="1"/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58.5" customHeight="1" thickBot="1">
      <c r="A22" s="31"/>
      <c r="B22" s="34"/>
      <c r="C22" s="6" t="s">
        <v>13</v>
      </c>
      <c r="D22" s="20">
        <f t="shared" si="1"/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49.5" customHeight="1" thickBot="1">
      <c r="A23" s="31"/>
      <c r="B23" s="34"/>
      <c r="C23" s="5" t="s">
        <v>14</v>
      </c>
      <c r="D23" s="20">
        <f t="shared" si="1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25.5" customHeight="1" thickBot="1">
      <c r="A24" s="32"/>
      <c r="B24" s="35"/>
      <c r="C24" s="5" t="s">
        <v>16</v>
      </c>
      <c r="D24" s="20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5.75" thickBot="1">
      <c r="A25" s="30" t="s">
        <v>60</v>
      </c>
      <c r="B25" s="33" t="s">
        <v>54</v>
      </c>
      <c r="C25" s="4" t="s">
        <v>3</v>
      </c>
      <c r="D25" s="20">
        <f t="shared" si="1"/>
        <v>921724.002</v>
      </c>
      <c r="E25" s="19">
        <f>E26+E32+E33</f>
        <v>170555.655</v>
      </c>
      <c r="F25" s="19">
        <f>F26+F32+F33</f>
        <v>174279.945</v>
      </c>
      <c r="G25" s="19">
        <f>G26+G32+G33</f>
        <v>182993.942</v>
      </c>
      <c r="H25" s="19">
        <f>H26+H32+H33</f>
        <v>192143.639</v>
      </c>
      <c r="I25" s="19">
        <f>I26+I32+I33</f>
        <v>201750.821</v>
      </c>
    </row>
    <row r="26" spans="1:9" ht="24.75" customHeight="1" thickBot="1">
      <c r="A26" s="31"/>
      <c r="B26" s="34"/>
      <c r="C26" s="5" t="s">
        <v>8</v>
      </c>
      <c r="D26" s="20">
        <f t="shared" si="1"/>
        <v>921724.002</v>
      </c>
      <c r="E26" s="18">
        <f>E28+E29+E30+E31</f>
        <v>170555.655</v>
      </c>
      <c r="F26" s="18">
        <f>F28+F29+F30+F31</f>
        <v>174279.945</v>
      </c>
      <c r="G26" s="18">
        <f>G28+G29+G30+G31</f>
        <v>182993.942</v>
      </c>
      <c r="H26" s="18">
        <f>H28+H29+H30+H31</f>
        <v>192143.639</v>
      </c>
      <c r="I26" s="18">
        <f>I28+I29+I30+I31</f>
        <v>201750.821</v>
      </c>
    </row>
    <row r="27" spans="1:9" ht="15.75" thickBot="1">
      <c r="A27" s="31"/>
      <c r="B27" s="34"/>
      <c r="C27" s="6" t="s">
        <v>9</v>
      </c>
      <c r="D27" s="20"/>
      <c r="E27" s="18"/>
      <c r="F27" s="18"/>
      <c r="G27" s="18"/>
      <c r="H27" s="18"/>
      <c r="I27" s="18"/>
    </row>
    <row r="28" spans="1:9" ht="36" customHeight="1" thickBot="1">
      <c r="A28" s="31"/>
      <c r="B28" s="34"/>
      <c r="C28" s="6" t="s">
        <v>10</v>
      </c>
      <c r="D28" s="20">
        <f aca="true" t="shared" si="2" ref="D28:D33">E28+F28+G28+H28+I28</f>
        <v>921724.002</v>
      </c>
      <c r="E28" s="18">
        <v>170555.655</v>
      </c>
      <c r="F28" s="18">
        <v>174279.945</v>
      </c>
      <c r="G28" s="18">
        <v>182993.942</v>
      </c>
      <c r="H28" s="18">
        <v>192143.639</v>
      </c>
      <c r="I28" s="18">
        <v>201750.821</v>
      </c>
    </row>
    <row r="29" spans="1:9" ht="35.25" customHeight="1" thickBot="1">
      <c r="A29" s="31"/>
      <c r="B29" s="34"/>
      <c r="C29" s="6" t="s">
        <v>11</v>
      </c>
      <c r="D29" s="20">
        <f t="shared" si="2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ht="28.5" customHeight="1" thickBot="1">
      <c r="A30" s="31"/>
      <c r="B30" s="34"/>
      <c r="C30" s="6" t="s">
        <v>12</v>
      </c>
      <c r="D30" s="20">
        <f t="shared" si="2"/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63" customHeight="1" thickBot="1">
      <c r="A31" s="31"/>
      <c r="B31" s="34"/>
      <c r="C31" s="6" t="s">
        <v>13</v>
      </c>
      <c r="D31" s="20">
        <f t="shared" si="2"/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46.5" customHeight="1" thickBot="1">
      <c r="A32" s="31"/>
      <c r="B32" s="34"/>
      <c r="C32" s="5" t="s">
        <v>14</v>
      </c>
      <c r="D32" s="20">
        <f t="shared" si="2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5.75" thickBot="1">
      <c r="A33" s="32"/>
      <c r="B33" s="35"/>
      <c r="C33" s="5" t="s">
        <v>15</v>
      </c>
      <c r="D33" s="20">
        <f t="shared" si="2"/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5.75" thickBot="1">
      <c r="A34" s="30" t="s">
        <v>61</v>
      </c>
      <c r="B34" s="33" t="s">
        <v>19</v>
      </c>
      <c r="C34" s="4" t="s">
        <v>3</v>
      </c>
      <c r="D34" s="20">
        <f>E34+F34+G34+H34+I34</f>
        <v>435952.238</v>
      </c>
      <c r="E34" s="19">
        <f>E35+E41+E42</f>
        <v>74989.7</v>
      </c>
      <c r="F34" s="19">
        <f>F35+F41+F42</f>
        <v>83747.58</v>
      </c>
      <c r="G34" s="19">
        <f>G35+G41+G42</f>
        <v>87934.959</v>
      </c>
      <c r="H34" s="19">
        <f>H35+H41+H42</f>
        <v>92331.707</v>
      </c>
      <c r="I34" s="19">
        <f>I35+I41+I42</f>
        <v>96948.292</v>
      </c>
    </row>
    <row r="35" spans="1:9" ht="24.75" customHeight="1" thickBot="1">
      <c r="A35" s="31"/>
      <c r="B35" s="34"/>
      <c r="C35" s="5" t="s">
        <v>8</v>
      </c>
      <c r="D35" s="20">
        <f aca="true" t="shared" si="3" ref="D35:D42">E35+F35+G35+H35+I35</f>
        <v>435952.238</v>
      </c>
      <c r="E35" s="18">
        <f>E37+E38+E39+E40</f>
        <v>74989.7</v>
      </c>
      <c r="F35" s="18">
        <f>F37+F38+F39+F40</f>
        <v>83747.58</v>
      </c>
      <c r="G35" s="18">
        <f>G37+G38+G39+G40</f>
        <v>87934.959</v>
      </c>
      <c r="H35" s="18">
        <f>H37+H38+H39+H40</f>
        <v>92331.707</v>
      </c>
      <c r="I35" s="18">
        <f>I37+I38+I39+I40</f>
        <v>96948.292</v>
      </c>
    </row>
    <row r="36" spans="1:9" ht="15.75" thickBot="1">
      <c r="A36" s="31"/>
      <c r="B36" s="34"/>
      <c r="C36" s="6" t="s">
        <v>9</v>
      </c>
      <c r="D36" s="20"/>
      <c r="E36" s="18"/>
      <c r="F36" s="18"/>
      <c r="G36" s="18"/>
      <c r="H36" s="18"/>
      <c r="I36" s="18"/>
    </row>
    <row r="37" spans="1:9" ht="25.5" customHeight="1" thickBot="1">
      <c r="A37" s="31"/>
      <c r="B37" s="34"/>
      <c r="C37" s="6" t="s">
        <v>10</v>
      </c>
      <c r="D37" s="20">
        <f t="shared" si="3"/>
        <v>435952.238</v>
      </c>
      <c r="E37" s="18">
        <v>74989.7</v>
      </c>
      <c r="F37" s="18">
        <v>83747.58</v>
      </c>
      <c r="G37" s="18">
        <v>87934.959</v>
      </c>
      <c r="H37" s="18">
        <v>92331.707</v>
      </c>
      <c r="I37" s="18">
        <v>96948.292</v>
      </c>
    </row>
    <row r="38" spans="1:9" ht="25.5" customHeight="1" thickBot="1">
      <c r="A38" s="31"/>
      <c r="B38" s="34"/>
      <c r="C38" s="6" t="s">
        <v>11</v>
      </c>
      <c r="D38" s="20">
        <f t="shared" si="3"/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28.5" customHeight="1" thickBot="1">
      <c r="A39" s="31"/>
      <c r="B39" s="34"/>
      <c r="C39" s="6" t="s">
        <v>12</v>
      </c>
      <c r="D39" s="20">
        <f t="shared" si="3"/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9" ht="57.75" customHeight="1" thickBot="1">
      <c r="A40" s="31"/>
      <c r="B40" s="34"/>
      <c r="C40" s="6" t="s">
        <v>13</v>
      </c>
      <c r="D40" s="20">
        <f t="shared" si="3"/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1:9" ht="46.5" customHeight="1" thickBot="1">
      <c r="A41" s="31"/>
      <c r="B41" s="34"/>
      <c r="C41" s="5" t="s">
        <v>14</v>
      </c>
      <c r="D41" s="20">
        <f t="shared" si="3"/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ht="15.75" thickBot="1">
      <c r="A42" s="32"/>
      <c r="B42" s="35"/>
      <c r="C42" s="5" t="s">
        <v>15</v>
      </c>
      <c r="D42" s="20">
        <f t="shared" si="3"/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ht="15.75" thickBot="1">
      <c r="A43" s="30" t="s">
        <v>62</v>
      </c>
      <c r="B43" s="33" t="s">
        <v>20</v>
      </c>
      <c r="C43" s="4" t="s">
        <v>3</v>
      </c>
      <c r="D43" s="20">
        <f>E43+F43+G43+H43+I43</f>
        <v>784508.846</v>
      </c>
      <c r="E43" s="19">
        <f>E44+E50+E51</f>
        <v>182054.098</v>
      </c>
      <c r="F43" s="19">
        <f>F44+F50+F51</f>
        <v>139776.63</v>
      </c>
      <c r="G43" s="19">
        <f>G44+G50+G51</f>
        <v>146765.462</v>
      </c>
      <c r="H43" s="19">
        <f>H44+H50+H51</f>
        <v>154103.735</v>
      </c>
      <c r="I43" s="19">
        <f>I44+I50+I51</f>
        <v>161808.921</v>
      </c>
    </row>
    <row r="44" spans="1:9" ht="18.75" customHeight="1" thickBot="1">
      <c r="A44" s="31"/>
      <c r="B44" s="34"/>
      <c r="C44" s="5" t="s">
        <v>8</v>
      </c>
      <c r="D44" s="20">
        <f aca="true" t="shared" si="4" ref="D44:D51">E44+F44+G44+H44+I44</f>
        <v>784508.846</v>
      </c>
      <c r="E44" s="18">
        <f>E46+E47+E48+E49</f>
        <v>182054.098</v>
      </c>
      <c r="F44" s="18">
        <f>F46+F47+F48+F49</f>
        <v>139776.63</v>
      </c>
      <c r="G44" s="18">
        <f>G46+G47+G48+G49</f>
        <v>146765.462</v>
      </c>
      <c r="H44" s="18">
        <f>H46+H47+H48+H49</f>
        <v>154103.735</v>
      </c>
      <c r="I44" s="18">
        <f>I46+I47+I48+I49</f>
        <v>161808.921</v>
      </c>
    </row>
    <row r="45" spans="1:9" ht="15.75" thickBot="1">
      <c r="A45" s="31"/>
      <c r="B45" s="34"/>
      <c r="C45" s="6" t="s">
        <v>9</v>
      </c>
      <c r="D45" s="20"/>
      <c r="E45" s="18"/>
      <c r="F45" s="18"/>
      <c r="G45" s="18"/>
      <c r="H45" s="18"/>
      <c r="I45" s="18"/>
    </row>
    <row r="46" spans="1:9" ht="32.25" customHeight="1" thickBot="1">
      <c r="A46" s="31"/>
      <c r="B46" s="34"/>
      <c r="C46" s="6" t="s">
        <v>10</v>
      </c>
      <c r="D46" s="20">
        <f t="shared" si="4"/>
        <v>784508.846</v>
      </c>
      <c r="E46" s="18">
        <v>182054.098</v>
      </c>
      <c r="F46" s="18">
        <v>139776.63</v>
      </c>
      <c r="G46" s="18">
        <v>146765.462</v>
      </c>
      <c r="H46" s="18">
        <v>154103.735</v>
      </c>
      <c r="I46" s="18">
        <v>161808.921</v>
      </c>
    </row>
    <row r="47" spans="1:9" ht="28.5" customHeight="1" thickBot="1">
      <c r="A47" s="31"/>
      <c r="B47" s="34"/>
      <c r="C47" s="6" t="s">
        <v>11</v>
      </c>
      <c r="D47" s="20">
        <f t="shared" si="4"/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</row>
    <row r="48" spans="1:9" ht="28.5" customHeight="1" thickBot="1">
      <c r="A48" s="31"/>
      <c r="B48" s="34"/>
      <c r="C48" s="6" t="s">
        <v>12</v>
      </c>
      <c r="D48" s="20">
        <f t="shared" si="4"/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60.75" customHeight="1" thickBot="1">
      <c r="A49" s="31"/>
      <c r="B49" s="34"/>
      <c r="C49" s="6" t="s">
        <v>13</v>
      </c>
      <c r="D49" s="20">
        <f t="shared" si="4"/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ht="46.5" customHeight="1" thickBot="1">
      <c r="A50" s="31"/>
      <c r="B50" s="34"/>
      <c r="C50" s="5" t="s">
        <v>14</v>
      </c>
      <c r="D50" s="20">
        <f t="shared" si="4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ht="15.75" thickBot="1">
      <c r="A51" s="32"/>
      <c r="B51" s="35"/>
      <c r="C51" s="5" t="s">
        <v>15</v>
      </c>
      <c r="D51" s="20">
        <f t="shared" si="4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</row>
    <row r="52" ht="15">
      <c r="I52" s="44" t="s">
        <v>67</v>
      </c>
    </row>
  </sheetData>
  <sheetProtection/>
  <mergeCells count="17">
    <mergeCell ref="G1:I1"/>
    <mergeCell ref="B16:B24"/>
    <mergeCell ref="A25:A33"/>
    <mergeCell ref="B25:B33"/>
    <mergeCell ref="A5:A6"/>
    <mergeCell ref="B5:B6"/>
    <mergeCell ref="C5:C6"/>
    <mergeCell ref="G2:I2"/>
    <mergeCell ref="A4:I4"/>
    <mergeCell ref="A34:A42"/>
    <mergeCell ref="B34:B42"/>
    <mergeCell ref="A43:A51"/>
    <mergeCell ref="B43:B51"/>
    <mergeCell ref="D5:I5"/>
    <mergeCell ref="A7:A15"/>
    <mergeCell ref="B7:B15"/>
    <mergeCell ref="A16:A24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4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2017-02-15T08:40:33Z</cp:lastPrinted>
  <dcterms:created xsi:type="dcterms:W3CDTF">2015-09-12T12:04:19Z</dcterms:created>
  <dcterms:modified xsi:type="dcterms:W3CDTF">2017-02-15T11:02:07Z</dcterms:modified>
  <cp:category/>
  <cp:version/>
  <cp:contentType/>
  <cp:contentStatus/>
</cp:coreProperties>
</file>