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2"/>
  </bookViews>
  <sheets>
    <sheet name="Муниц.задания ДО" sheetId="1" r:id="rId1"/>
    <sheet name="Ресурс.обеспеч.МБ ДО" sheetId="2" r:id="rId2"/>
    <sheet name="Ресурсное обесп. за счет всех" sheetId="3" r:id="rId3"/>
  </sheets>
  <definedNames>
    <definedName name="_GoBack" localSheetId="0">'Муниц.задания ДО'!$E$15</definedName>
  </definedNames>
  <calcPr fullCalcOnLoad="1"/>
</workbook>
</file>

<file path=xl/sharedStrings.xml><?xml version="1.0" encoding="utf-8"?>
<sst xmlns="http://schemas.openxmlformats.org/spreadsheetml/2006/main" count="142" uniqueCount="70">
  <si>
    <t>Прогноз сводных показателей муниципальных заданий на оказание муниципальных услуг 
(выполнение работ) муниципальной программы «Развитие общего образования города Грозного»</t>
  </si>
  <si>
    <t>№ 
п/п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</si>
  <si>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</si>
  <si>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</si>
  <si>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</si>
  <si>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2016 год</t>
  </si>
  <si>
    <t>2017 год</t>
  </si>
  <si>
    <t>2018 год</t>
  </si>
  <si>
    <t>2019 год</t>
  </si>
  <si>
    <t>2020 год</t>
  </si>
  <si>
    <t>Подпрограмма "Общее образование"</t>
  </si>
  <si>
    <t>1.</t>
  </si>
  <si>
    <t xml:space="preserve">Реализация основных общеобразовательных программ начального общего образования </t>
  </si>
  <si>
    <t>Расходы бюджета города Грозного на оказание муниципальной услуги (выполнение работы)</t>
  </si>
  <si>
    <t>тыс. руб.</t>
  </si>
  <si>
    <t>Число обучающихся</t>
  </si>
  <si>
    <t>чел.</t>
  </si>
  <si>
    <t>2.</t>
  </si>
  <si>
    <t>Реализация основных общеобразовательных программ основного общего образования</t>
  </si>
  <si>
    <t>3.</t>
  </si>
  <si>
    <t>Реализация основных общеобразовательных программ среднего общего образования</t>
  </si>
  <si>
    <t>Подпрограмма "Дополнительное образование детей"</t>
  </si>
  <si>
    <t>4.</t>
  </si>
  <si>
    <t>Реализация дополнительных общеобразовательных программ</t>
  </si>
  <si>
    <t>Ресурсное обеспечение реализации муниципальной программы 
«Развитие общего образования города Грозного» за счет средств бюджета города Грозного</t>
  </si>
  <si>
    <t>№
п/п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</si>
  <si>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</si>
  <si>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</si>
  <si>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Расходы бюджета муниципального образования, тыс. рублей</t>
  </si>
  <si>
    <t>201 год</t>
  </si>
  <si>
    <t xml:space="preserve">"Развитие общего образования города Грозного" </t>
  </si>
  <si>
    <t>Департамент образования Мэрии города Грозного</t>
  </si>
  <si>
    <t>Оказание муниципальных услуг по реализации основных общеобразовательных программ по реализации начального, основного общего и среднего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</si>
  <si>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</si>
  <si>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Обеспечение деятельности подведомственных учреждений образования за счет средств бюджета города Грозного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</si>
  <si>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Чеченской Республики)</t>
  </si>
  <si>
    <t>5.</t>
  </si>
  <si>
    <t xml:space="preserve">Организация обучения по программам дополнительного образования детей различной направленности </t>
  </si>
  <si>
    <t>Реализация дополнительных образовательных программ</t>
  </si>
  <si>
    <t>Подпрограмма "Управление системой общего и дополнительного образования города Грозного"</t>
  </si>
  <si>
    <t>Реализация установленных полномочий (функций) Департамента образования Мэрии города Грозного</t>
  </si>
  <si>
    <t>1.1</t>
  </si>
  <si>
    <t>Расходы на выплаты по оплате труда работников муниципального учреждения</t>
  </si>
  <si>
    <t>1.2</t>
  </si>
  <si>
    <t>Прочие расходы на обеспечение функций  муниципального учреждения</t>
  </si>
  <si>
    <t>Организация бухгалтерского учета в муниципальных образовательных учреждениях, подведомственных Департаменту образования Мэрии города Грозного</t>
  </si>
  <si>
    <t xml:space="preserve">Прогнозная (справочная) оценка ресурсного обеспечения реализации муниципальной программы 
«Развитие общего образования города Грозного» за счет всех источников финансирования 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</si>
  <si>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</si>
  <si>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</si>
  <si>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</si>
  <si>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</si>
  <si>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Муниципальная программа «Развитие общего образования города Грозного»</t>
  </si>
  <si>
    <t>Всего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</si>
  <si>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</si>
  <si>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</si>
  <si>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</si>
  <si>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</si>
  <si>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</si>
  <si>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</si>
  <si>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</si>
  <si>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</si>
  <si>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</si>
  <si>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Социальная поддержка детей-сирот и детей, оставшихся без попечения родителей, обучающихся и воспитывающихся в образовательных организациях для детей-сирот и детей, оставшихся без попечения родителей, также в патронажной семье, и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оставшихся без попечения родителей (выполнение переданных государственных полномочий Чеченской Республики)</t>
  </si>
  <si>
    <t>"Приложение 3
к муниципальной программе
«Развитие общего образования города Грозного»</t>
  </si>
  <si>
    <t>"</t>
  </si>
  <si>
    <t>"Приложение  5
к муниципальной программе
«Развитие общего образования города Грозного»</t>
  </si>
  <si>
    <t>Приложение  3
к постановлению Мэрии города Грозного                                                   от "____"____________2017г. №_______</t>
  </si>
  <si>
    <t>Приложение  2
к постановлению Мэрии города Грозного                                                   от "____"____________2017г. №_______</t>
  </si>
  <si>
    <t>Приложение  1
к постановлению Мэрии города Грозного                                                   от "____"____________2017г. №_______</t>
  </si>
  <si>
    <t>"Приложение 4
к муниципальной программе
«Развитие общего образования города Грозного»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</si>
</sst>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rgb="FF595959"/>
      </right>
      <top/>
      <bottom style="medium">
        <color rgb="FF59595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>
        <color rgb="FF595959"/>
      </left>
      <right style="medium">
        <color rgb="FF595959"/>
      </right>
      <top style="medium">
        <color rgb="FF595959"/>
      </top>
      <bottom/>
    </border>
    <border>
      <left style="medium">
        <color rgb="FF595959"/>
      </left>
      <right style="medium">
        <color rgb="FF595959"/>
      </right>
      <top/>
      <bottom/>
    </border>
    <border>
      <left style="medium">
        <color rgb="FF595959"/>
      </left>
      <right style="medium">
        <color rgb="FF595959"/>
      </right>
      <top/>
      <bottom style="medium">
        <color rgb="FF595959"/>
      </bottom>
    </border>
    <border>
      <left/>
      <right/>
      <top/>
      <bottom style="medium">
        <color rgb="FF595959"/>
      </bottom>
    </border>
    <border>
      <left style="medium">
        <color rgb="FF595959"/>
      </left>
      <right/>
      <top style="medium">
        <color rgb="FF595959"/>
      </top>
      <bottom style="medium">
        <color rgb="FF595959"/>
      </bottom>
    </border>
    <border>
      <left/>
      <right/>
      <top style="medium">
        <color rgb="FF595959"/>
      </top>
      <bottom style="medium">
        <color rgb="FF595959"/>
      </bottom>
    </border>
    <border>
      <left/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47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164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vertical="center" wrapText="1"/>
    </xf>
    <xf numFmtId="164" fontId="44" fillId="33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 wrapText="1" indent="1"/>
    </xf>
    <xf numFmtId="0" fontId="44" fillId="33" borderId="12" xfId="0" applyFont="1" applyFill="1" applyBorder="1" applyAlignment="1">
      <alignment horizontal="left" vertical="top" wrapText="1" indent="1"/>
    </xf>
    <xf numFmtId="164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46" fillId="0" borderId="10" xfId="0" applyNumberFormat="1" applyFont="1" applyBorder="1" applyAlignment="1">
      <alignment horizontal="center" vertical="center"/>
    </xf>
    <xf numFmtId="164" fontId="44" fillId="3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2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4">
      <selection activeCell="E17" sqref="E17"/>
    </sheetView>
  </sheetViews>
  <sheetFormatPr defaultColWidth="9.140625" defaultRowHeight="15"/>
  <cols>
    <col min="1" max="1" width="6.140625" style="0" customWidth="1"/>
    <col min="2" max="2" width="36.8515625" style="0" customWidth="1"/>
    <col min="3" max="3" width="24.7109375" style="0" customWidth="1"/>
    <col min="4" max="4" width="11.7109375" style="0" customWidth="1"/>
    <col min="5" max="5" width="13.140625" style="0" customWidth="1"/>
    <col min="6" max="6" width="12.421875" style="0" bestFit="1" customWidth="1"/>
    <col min="7" max="7" width="12.28125" style="0" customWidth="1"/>
    <col min="8" max="9" width="12.421875" style="0" bestFit="1" customWidth="1"/>
  </cols>
  <sheetData>
    <row r="1" spans="6:9" ht="58.5" customHeight="1">
      <c r="F1" s="42" t="s">
        <v>68</v>
      </c>
      <c r="G1" s="42"/>
      <c r="H1" s="42"/>
      <c r="I1" s="42"/>
    </row>
    <row r="2" spans="6:9" ht="72" customHeight="1">
      <c r="F2" s="42" t="s">
        <v>63</v>
      </c>
      <c r="G2" s="42"/>
      <c r="H2" s="42"/>
      <c r="I2" s="42"/>
    </row>
    <row r="3" spans="1:9" ht="52.5" customHeight="1">
      <c r="A3" s="44" t="s">
        <v>0</v>
      </c>
      <c r="B3" s="45"/>
      <c r="C3" s="45"/>
      <c r="D3" s="45"/>
      <c r="E3" s="45"/>
      <c r="F3" s="45"/>
      <c r="G3" s="45"/>
      <c r="H3" s="45"/>
      <c r="I3" s="45"/>
    </row>
    <row r="4" spans="1:9" ht="40.5" customHeight="1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</row>
    <row r="5" spans="1:9" ht="15" customHeight="1">
      <c r="A5" s="43"/>
      <c r="B5" s="39"/>
      <c r="C5" s="39"/>
      <c r="D5" s="39"/>
      <c r="E5" s="39"/>
      <c r="F5" s="39"/>
      <c r="G5" s="39"/>
      <c r="H5" s="39"/>
      <c r="I5" s="39"/>
    </row>
    <row r="6" spans="1:9" ht="22.5" customHeight="1">
      <c r="A6" s="1"/>
      <c r="B6" s="40" t="s">
        <v>10</v>
      </c>
      <c r="C6" s="40"/>
      <c r="D6" s="40"/>
      <c r="E6" s="40"/>
      <c r="F6" s="40"/>
      <c r="G6" s="40"/>
      <c r="H6" s="40"/>
      <c r="I6" s="41"/>
    </row>
    <row r="7" spans="1:9" ht="85.5" customHeight="1">
      <c r="A7" s="36" t="s">
        <v>11</v>
      </c>
      <c r="B7" s="38" t="s">
        <v>12</v>
      </c>
      <c r="C7" s="30" t="s">
        <v>13</v>
      </c>
      <c r="D7" s="31" t="s">
        <v>14</v>
      </c>
      <c r="E7" s="23">
        <v>604667.136</v>
      </c>
      <c r="F7" s="23">
        <v>617376.666</v>
      </c>
      <c r="G7" s="23">
        <v>634155.36</v>
      </c>
      <c r="H7" s="23">
        <v>647366.93</v>
      </c>
      <c r="I7" s="23">
        <v>660578.5</v>
      </c>
    </row>
    <row r="8" spans="1:9" ht="25.5" customHeight="1">
      <c r="A8" s="37"/>
      <c r="B8" s="38"/>
      <c r="C8" s="30" t="s">
        <v>15</v>
      </c>
      <c r="D8" s="31" t="s">
        <v>16</v>
      </c>
      <c r="E8" s="64">
        <v>22884</v>
      </c>
      <c r="F8" s="62">
        <v>23365</v>
      </c>
      <c r="G8" s="24">
        <v>24000</v>
      </c>
      <c r="H8" s="24">
        <v>24500</v>
      </c>
      <c r="I8" s="24">
        <v>25000</v>
      </c>
    </row>
    <row r="9" spans="1:9" ht="87.75" customHeight="1" thickBot="1">
      <c r="A9" s="36" t="s">
        <v>17</v>
      </c>
      <c r="B9" s="38" t="s">
        <v>18</v>
      </c>
      <c r="C9" s="30" t="s">
        <v>13</v>
      </c>
      <c r="D9" s="31" t="s">
        <v>14</v>
      </c>
      <c r="E9" s="23">
        <v>821542.1</v>
      </c>
      <c r="F9" s="63">
        <v>787534.88</v>
      </c>
      <c r="G9" s="23">
        <v>798273.992</v>
      </c>
      <c r="H9" s="23">
        <v>809013.104</v>
      </c>
      <c r="I9" s="23">
        <v>823331.92</v>
      </c>
    </row>
    <row r="10" spans="1:9" ht="23.25" customHeight="1" thickBot="1">
      <c r="A10" s="37"/>
      <c r="B10" s="38"/>
      <c r="C10" s="30" t="s">
        <v>15</v>
      </c>
      <c r="D10" s="31" t="s">
        <v>16</v>
      </c>
      <c r="E10" s="65">
        <v>22950</v>
      </c>
      <c r="F10" s="62">
        <v>22000</v>
      </c>
      <c r="G10" s="24">
        <v>22300</v>
      </c>
      <c r="H10" s="24">
        <v>22600</v>
      </c>
      <c r="I10" s="24">
        <v>23000</v>
      </c>
    </row>
    <row r="11" spans="1:9" ht="78.75">
      <c r="A11" s="36" t="s">
        <v>19</v>
      </c>
      <c r="B11" s="38" t="s">
        <v>20</v>
      </c>
      <c r="C11" s="30" t="s">
        <v>13</v>
      </c>
      <c r="D11" s="31" t="s">
        <v>14</v>
      </c>
      <c r="E11" s="23">
        <v>137751.1</v>
      </c>
      <c r="F11" s="63">
        <v>176817.134</v>
      </c>
      <c r="G11" s="23">
        <v>176817.134</v>
      </c>
      <c r="H11" s="23">
        <v>176817.134</v>
      </c>
      <c r="I11" s="23">
        <v>176817.134</v>
      </c>
    </row>
    <row r="12" spans="1:9" ht="21" customHeight="1">
      <c r="A12" s="37"/>
      <c r="B12" s="38"/>
      <c r="C12" s="30" t="s">
        <v>15</v>
      </c>
      <c r="D12" s="31" t="s">
        <v>16</v>
      </c>
      <c r="E12" s="64">
        <v>3579</v>
      </c>
      <c r="F12" s="62">
        <v>4594</v>
      </c>
      <c r="G12" s="24">
        <v>4594</v>
      </c>
      <c r="H12" s="24">
        <v>4594</v>
      </c>
      <c r="I12" s="24">
        <v>4594</v>
      </c>
    </row>
    <row r="13" spans="1:9" ht="25.5" customHeight="1">
      <c r="A13" s="2"/>
      <c r="B13" s="34" t="s">
        <v>21</v>
      </c>
      <c r="C13" s="34"/>
      <c r="D13" s="34"/>
      <c r="E13" s="34"/>
      <c r="F13" s="34"/>
      <c r="G13" s="34"/>
      <c r="H13" s="34"/>
      <c r="I13" s="35"/>
    </row>
    <row r="14" spans="1:9" ht="83.25" customHeight="1" thickBot="1">
      <c r="A14" s="36" t="s">
        <v>22</v>
      </c>
      <c r="B14" s="38" t="s">
        <v>23</v>
      </c>
      <c r="C14" s="30" t="s">
        <v>13</v>
      </c>
      <c r="D14" s="31" t="s">
        <v>14</v>
      </c>
      <c r="E14" s="23">
        <v>257565.6</v>
      </c>
      <c r="F14" s="23">
        <f>0.03274*F15</f>
        <v>233.10879999999997</v>
      </c>
      <c r="G14" s="23">
        <f>0.03274*G15</f>
        <v>249.47879999999998</v>
      </c>
      <c r="H14" s="23">
        <f>0.03274*H15</f>
        <v>265.8488</v>
      </c>
      <c r="I14" s="23">
        <f>0.03274*I15</f>
        <v>282.2188</v>
      </c>
    </row>
    <row r="15" spans="1:9" ht="26.25" customHeight="1" thickBot="1">
      <c r="A15" s="37"/>
      <c r="B15" s="38"/>
      <c r="C15" s="30" t="s">
        <v>15</v>
      </c>
      <c r="D15" s="31" t="s">
        <v>16</v>
      </c>
      <c r="E15" s="65">
        <v>7867</v>
      </c>
      <c r="F15" s="24">
        <v>7120</v>
      </c>
      <c r="G15" s="24">
        <v>7620</v>
      </c>
      <c r="H15" s="24">
        <v>8120</v>
      </c>
      <c r="I15" s="24">
        <v>8620</v>
      </c>
    </row>
    <row r="16" ht="17.25" customHeight="1">
      <c r="I16" s="28" t="s">
        <v>64</v>
      </c>
    </row>
    <row r="17" ht="62.25" customHeight="1"/>
    <row r="18" ht="62.25" customHeight="1"/>
    <row r="19" ht="62.25" customHeight="1"/>
  </sheetData>
  <sheetProtection/>
  <mergeCells count="22">
    <mergeCell ref="F1:I1"/>
    <mergeCell ref="F2:I2"/>
    <mergeCell ref="A4:A5"/>
    <mergeCell ref="B4:B5"/>
    <mergeCell ref="B9:B10"/>
    <mergeCell ref="A3:I3"/>
    <mergeCell ref="C4:C5"/>
    <mergeCell ref="D4:D5"/>
    <mergeCell ref="B7:B8"/>
    <mergeCell ref="A9:A10"/>
    <mergeCell ref="A11:A12"/>
    <mergeCell ref="B11:B12"/>
    <mergeCell ref="B13:I13"/>
    <mergeCell ref="A14:A15"/>
    <mergeCell ref="B14:B15"/>
    <mergeCell ref="I4:I5"/>
    <mergeCell ref="B6:I6"/>
    <mergeCell ref="A7:A8"/>
    <mergeCell ref="G4:G5"/>
    <mergeCell ref="H4:H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landscape" paperSize="9" scale="92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15" workbookViewId="0" topLeftCell="A10">
      <selection activeCell="D12" sqref="D12"/>
    </sheetView>
  </sheetViews>
  <sheetFormatPr defaultColWidth="9.140625" defaultRowHeight="15"/>
  <cols>
    <col min="1" max="1" width="5.8515625" style="3" customWidth="1"/>
    <col min="2" max="2" width="35.421875" style="4" customWidth="1"/>
    <col min="3" max="3" width="25.28125" style="4" customWidth="1"/>
    <col min="4" max="4" width="15.57421875" style="4" customWidth="1"/>
    <col min="5" max="5" width="16.57421875" style="4" customWidth="1"/>
    <col min="6" max="6" width="15.8515625" style="4" customWidth="1"/>
    <col min="7" max="7" width="16.57421875" style="4" customWidth="1"/>
    <col min="8" max="8" width="16.00390625" style="4" customWidth="1"/>
    <col min="9" max="16384" width="9.140625" style="4" customWidth="1"/>
  </cols>
  <sheetData>
    <row r="1" spans="6:8" ht="57.75" customHeight="1">
      <c r="F1" s="49" t="s">
        <v>67</v>
      </c>
      <c r="G1" s="49"/>
      <c r="H1" s="49"/>
    </row>
    <row r="2" spans="6:8" ht="66" customHeight="1">
      <c r="F2" s="49" t="s">
        <v>69</v>
      </c>
      <c r="G2" s="49"/>
      <c r="H2" s="49"/>
    </row>
    <row r="3" spans="2:8" ht="57.75" customHeight="1">
      <c r="B3" s="46" t="s">
        <v>24</v>
      </c>
      <c r="C3" s="46"/>
      <c r="D3" s="46"/>
      <c r="E3" s="46"/>
      <c r="F3" s="46"/>
      <c r="G3" s="46"/>
      <c r="H3" s="46"/>
    </row>
    <row r="4" spans="1:8" ht="45" customHeight="1">
      <c r="A4" s="47" t="s">
        <v>25</v>
      </c>
      <c r="B4" s="47" t="s">
        <v>26</v>
      </c>
      <c r="C4" s="47" t="s">
        <v>27</v>
      </c>
      <c r="D4" s="47" t="s">
        <v>28</v>
      </c>
      <c r="E4" s="47"/>
      <c r="F4" s="47"/>
      <c r="G4" s="47"/>
      <c r="H4" s="47"/>
    </row>
    <row r="5" spans="1:8" ht="35.25" customHeight="1">
      <c r="A5" s="48"/>
      <c r="B5" s="47"/>
      <c r="C5" s="47"/>
      <c r="D5" s="5" t="s">
        <v>5</v>
      </c>
      <c r="E5" s="5" t="s">
        <v>6</v>
      </c>
      <c r="F5" s="5" t="s">
        <v>29</v>
      </c>
      <c r="G5" s="5" t="s">
        <v>8</v>
      </c>
      <c r="H5" s="5" t="s">
        <v>9</v>
      </c>
    </row>
    <row r="6" spans="1:8" ht="42.75">
      <c r="A6" s="6"/>
      <c r="B6" s="7" t="s">
        <v>30</v>
      </c>
      <c r="C6" s="7" t="s">
        <v>31</v>
      </c>
      <c r="D6" s="8">
        <f>D7+D13+D16</f>
        <v>2324256.1720000003</v>
      </c>
      <c r="E6" s="8">
        <f>E7+E13+E16</f>
        <v>2272666.0949999997</v>
      </c>
      <c r="F6" s="8">
        <f>F7+F13+F16</f>
        <v>2386299.3997500003</v>
      </c>
      <c r="G6" s="8">
        <f>G7+G13+G16</f>
        <v>2505614.3697375</v>
      </c>
      <c r="H6" s="8">
        <f>H7+H13+H16</f>
        <v>2630895.0885631246</v>
      </c>
    </row>
    <row r="7" spans="1:8" ht="42.75">
      <c r="A7" s="9"/>
      <c r="B7" s="7" t="s">
        <v>10</v>
      </c>
      <c r="C7" s="7" t="s">
        <v>31</v>
      </c>
      <c r="D7" s="8">
        <f>D8+D10+D12</f>
        <v>2230182</v>
      </c>
      <c r="E7" s="8">
        <f>E8+E9+E10+E11+E12</f>
        <v>2179423.89</v>
      </c>
      <c r="F7" s="8">
        <f>F8+F9+F10+F11+F12</f>
        <v>2288395.0845000003</v>
      </c>
      <c r="G7" s="8">
        <f>G8+G9+G10+G11+G12</f>
        <v>2402814.838725</v>
      </c>
      <c r="H7" s="8">
        <f>H8+H9+H10+H11+H12</f>
        <v>2522955.581</v>
      </c>
    </row>
    <row r="8" spans="1:8" ht="90">
      <c r="A8" s="9" t="s">
        <v>11</v>
      </c>
      <c r="B8" s="10" t="s">
        <v>32</v>
      </c>
      <c r="C8" s="10" t="s">
        <v>31</v>
      </c>
      <c r="D8" s="32">
        <f>1966595+11180+844.2+35471.7+36368.8</f>
        <v>2050459.7</v>
      </c>
      <c r="E8" s="11">
        <v>2038165.08</v>
      </c>
      <c r="F8" s="11">
        <v>2140073.3340000003</v>
      </c>
      <c r="G8" s="11">
        <v>2247077.0007</v>
      </c>
      <c r="H8" s="11">
        <v>2359430.851</v>
      </c>
    </row>
    <row r="9" spans="1:8" ht="142.5" customHeight="1">
      <c r="A9" s="9" t="s">
        <v>17</v>
      </c>
      <c r="B9" s="10" t="s">
        <v>33</v>
      </c>
      <c r="C9" s="10" t="s">
        <v>31</v>
      </c>
      <c r="D9" s="32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60">
      <c r="A10" s="9" t="s">
        <v>19</v>
      </c>
      <c r="B10" s="10" t="s">
        <v>34</v>
      </c>
      <c r="C10" s="10" t="s">
        <v>31</v>
      </c>
      <c r="D10" s="32">
        <v>133641</v>
      </c>
      <c r="E10" s="11">
        <v>141258.81</v>
      </c>
      <c r="F10" s="11">
        <v>148321.7505</v>
      </c>
      <c r="G10" s="11">
        <v>155737.838025</v>
      </c>
      <c r="H10" s="11">
        <v>163524.73</v>
      </c>
    </row>
    <row r="11" spans="1:8" ht="184.5" customHeight="1">
      <c r="A11" s="9" t="s">
        <v>22</v>
      </c>
      <c r="B11" s="10" t="s">
        <v>35</v>
      </c>
      <c r="C11" s="10" t="s">
        <v>31</v>
      </c>
      <c r="D11" s="32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272.25" customHeight="1">
      <c r="A12" s="9" t="s">
        <v>36</v>
      </c>
      <c r="B12" s="10" t="s">
        <v>62</v>
      </c>
      <c r="C12" s="10" t="s">
        <v>31</v>
      </c>
      <c r="D12" s="32">
        <v>46081.3</v>
      </c>
      <c r="E12" s="11">
        <v>0</v>
      </c>
      <c r="F12" s="11">
        <v>0</v>
      </c>
      <c r="G12" s="11">
        <v>0</v>
      </c>
      <c r="H12" s="11">
        <v>0</v>
      </c>
    </row>
    <row r="13" spans="1:8" ht="51.75" customHeight="1">
      <c r="A13" s="6"/>
      <c r="B13" s="7" t="s">
        <v>21</v>
      </c>
      <c r="C13" s="7" t="s">
        <v>31</v>
      </c>
      <c r="D13" s="33">
        <f>D14+D15</f>
        <v>51107.072</v>
      </c>
      <c r="E13" s="8">
        <v>53424.945</v>
      </c>
      <c r="F13" s="8">
        <v>56096.19225</v>
      </c>
      <c r="G13" s="8">
        <v>58901.0018625</v>
      </c>
      <c r="H13" s="8">
        <v>61846.051955625</v>
      </c>
    </row>
    <row r="14" spans="1:8" ht="47.25" customHeight="1">
      <c r="A14" s="9" t="s">
        <v>11</v>
      </c>
      <c r="B14" s="10" t="s">
        <v>37</v>
      </c>
      <c r="C14" s="10" t="s">
        <v>31</v>
      </c>
      <c r="D14" s="32">
        <v>51107.072</v>
      </c>
      <c r="E14" s="11">
        <v>53424.945</v>
      </c>
      <c r="F14" s="11">
        <v>56096.19225</v>
      </c>
      <c r="G14" s="11">
        <v>58901.0018625</v>
      </c>
      <c r="H14" s="11">
        <v>61846.051955625</v>
      </c>
    </row>
    <row r="15" spans="1:8" ht="47.25" customHeight="1">
      <c r="A15" s="9" t="s">
        <v>17</v>
      </c>
      <c r="B15" s="10" t="s">
        <v>38</v>
      </c>
      <c r="C15" s="10" t="s">
        <v>31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62.25" customHeight="1">
      <c r="A16" s="6"/>
      <c r="B16" s="7" t="s">
        <v>39</v>
      </c>
      <c r="C16" s="7" t="s">
        <v>31</v>
      </c>
      <c r="D16" s="8">
        <f>D17+D20</f>
        <v>42967.1</v>
      </c>
      <c r="E16" s="8">
        <v>39817.26</v>
      </c>
      <c r="F16" s="8">
        <v>41808.123</v>
      </c>
      <c r="G16" s="8">
        <v>43898.52915</v>
      </c>
      <c r="H16" s="8">
        <v>46093.4556075</v>
      </c>
    </row>
    <row r="17" spans="1:8" ht="45">
      <c r="A17" s="9" t="s">
        <v>11</v>
      </c>
      <c r="B17" s="10" t="s">
        <v>40</v>
      </c>
      <c r="C17" s="10" t="s">
        <v>31</v>
      </c>
      <c r="D17" s="26">
        <f>D18+D19</f>
        <v>20982.3</v>
      </c>
      <c r="E17" s="26">
        <f>E18+E19</f>
        <v>18783.818</v>
      </c>
      <c r="F17" s="11">
        <f>F18+F19</f>
        <v>19723.0075</v>
      </c>
      <c r="G17" s="11">
        <f>G18+G19</f>
        <v>20709.158675</v>
      </c>
      <c r="H17" s="11">
        <f>H18+H19</f>
        <v>21744.61650875</v>
      </c>
    </row>
    <row r="18" spans="1:8" ht="45">
      <c r="A18" s="12" t="s">
        <v>41</v>
      </c>
      <c r="B18" s="13" t="s">
        <v>42</v>
      </c>
      <c r="C18" s="10" t="s">
        <v>31</v>
      </c>
      <c r="D18" s="26">
        <f>12425+1126+1000.5-88.6</f>
        <v>14462.9</v>
      </c>
      <c r="E18" s="11">
        <v>13046.25</v>
      </c>
      <c r="F18" s="11">
        <v>13698.5625</v>
      </c>
      <c r="G18" s="11">
        <v>14383.490625</v>
      </c>
      <c r="H18" s="11">
        <v>15102.665156250001</v>
      </c>
    </row>
    <row r="19" spans="1:8" ht="45">
      <c r="A19" s="12" t="s">
        <v>43</v>
      </c>
      <c r="B19" s="13" t="s">
        <v>44</v>
      </c>
      <c r="C19" s="10" t="s">
        <v>31</v>
      </c>
      <c r="D19" s="26">
        <f>5864.4+566.4+88.6</f>
        <v>6519.4</v>
      </c>
      <c r="E19" s="11">
        <v>5737.568</v>
      </c>
      <c r="F19" s="11">
        <v>6024.445000000001</v>
      </c>
      <c r="G19" s="11">
        <v>6325.66805</v>
      </c>
      <c r="H19" s="11">
        <v>6641.9513525</v>
      </c>
    </row>
    <row r="20" spans="1:8" ht="87.75" customHeight="1" thickBot="1">
      <c r="A20" s="9" t="s">
        <v>17</v>
      </c>
      <c r="B20" s="10" t="s">
        <v>45</v>
      </c>
      <c r="C20" s="10" t="s">
        <v>31</v>
      </c>
      <c r="D20" s="27">
        <v>21984.8</v>
      </c>
      <c r="E20" s="27">
        <v>21033.4026</v>
      </c>
      <c r="F20" s="27">
        <v>22085.072730000004</v>
      </c>
      <c r="G20" s="27">
        <v>23189.326366500005</v>
      </c>
      <c r="H20" s="27">
        <v>24348.792684825006</v>
      </c>
    </row>
    <row r="21" ht="15.75">
      <c r="H21" s="29" t="s">
        <v>64</v>
      </c>
    </row>
  </sheetData>
  <sheetProtection/>
  <mergeCells count="7">
    <mergeCell ref="B3:H3"/>
    <mergeCell ref="A4:A5"/>
    <mergeCell ref="B4:B5"/>
    <mergeCell ref="C4:C5"/>
    <mergeCell ref="D4:H4"/>
    <mergeCell ref="F1:H1"/>
    <mergeCell ref="F2:H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0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2"/>
  <sheetViews>
    <sheetView tabSelected="1" view="pageBreakPreview" zoomScale="115" zoomScaleSheetLayoutView="115" workbookViewId="0" topLeftCell="A13">
      <selection activeCell="G22" sqref="G22"/>
    </sheetView>
  </sheetViews>
  <sheetFormatPr defaultColWidth="9.140625" defaultRowHeight="15"/>
  <cols>
    <col min="1" max="1" width="8.28125" style="0" customWidth="1"/>
    <col min="2" max="2" width="33.140625" style="0" customWidth="1"/>
    <col min="3" max="3" width="26.8515625" style="0" customWidth="1"/>
    <col min="4" max="4" width="18.00390625" style="0" customWidth="1"/>
    <col min="5" max="5" width="15.7109375" style="0" customWidth="1"/>
    <col min="6" max="6" width="17.57421875" style="0" customWidth="1"/>
    <col min="7" max="7" width="19.57421875" style="0" customWidth="1"/>
    <col min="8" max="8" width="20.28125" style="0" customWidth="1"/>
    <col min="9" max="9" width="19.57421875" style="0" customWidth="1"/>
    <col min="10" max="10" width="13.140625" style="0" customWidth="1"/>
  </cols>
  <sheetData>
    <row r="1" spans="7:9" ht="60" customHeight="1">
      <c r="G1" s="49" t="s">
        <v>66</v>
      </c>
      <c r="H1" s="49"/>
      <c r="I1" s="49"/>
    </row>
    <row r="2" spans="5:9" ht="60" customHeight="1">
      <c r="E2" s="25"/>
      <c r="G2" s="49" t="s">
        <v>65</v>
      </c>
      <c r="H2" s="49"/>
      <c r="I2" s="49"/>
    </row>
    <row r="3" ht="15.75">
      <c r="A3" s="14"/>
    </row>
    <row r="4" spans="1:9" ht="49.5" customHeight="1" thickBot="1">
      <c r="A4" s="56" t="s">
        <v>46</v>
      </c>
      <c r="B4" s="56"/>
      <c r="C4" s="56"/>
      <c r="D4" s="56"/>
      <c r="E4" s="56"/>
      <c r="F4" s="56"/>
      <c r="G4" s="56"/>
      <c r="H4" s="56"/>
      <c r="I4" s="56"/>
    </row>
    <row r="5" spans="1:9" ht="35.25" customHeight="1" thickBot="1">
      <c r="A5" s="57" t="s">
        <v>25</v>
      </c>
      <c r="B5" s="57" t="s">
        <v>47</v>
      </c>
      <c r="C5" s="57" t="s">
        <v>48</v>
      </c>
      <c r="D5" s="59" t="s">
        <v>49</v>
      </c>
      <c r="E5" s="60"/>
      <c r="F5" s="60"/>
      <c r="G5" s="60"/>
      <c r="H5" s="60"/>
      <c r="I5" s="61"/>
    </row>
    <row r="6" spans="1:9" ht="24.75" customHeight="1" thickBot="1">
      <c r="A6" s="58"/>
      <c r="B6" s="58"/>
      <c r="C6" s="58"/>
      <c r="D6" s="15" t="s">
        <v>50</v>
      </c>
      <c r="E6" s="15">
        <v>2016</v>
      </c>
      <c r="F6" s="15">
        <v>2017</v>
      </c>
      <c r="G6" s="15">
        <v>2018</v>
      </c>
      <c r="H6" s="15">
        <v>2019</v>
      </c>
      <c r="I6" s="15">
        <v>2020</v>
      </c>
    </row>
    <row r="7" spans="1:9" ht="24" customHeight="1" thickBot="1">
      <c r="A7" s="50"/>
      <c r="B7" s="53" t="s">
        <v>51</v>
      </c>
      <c r="C7" s="16" t="s">
        <v>52</v>
      </c>
      <c r="D7" s="17">
        <f>E7+F7+G7+H7+I7</f>
        <v>12119731.115</v>
      </c>
      <c r="E7" s="18">
        <v>2324256.2</v>
      </c>
      <c r="F7" s="18">
        <v>2272666.056</v>
      </c>
      <c r="G7" s="18">
        <f>G8+G14+G15</f>
        <v>2386299.3999999994</v>
      </c>
      <c r="H7" s="18">
        <f>H8+H14+H15</f>
        <v>2505614.37</v>
      </c>
      <c r="I7" s="18">
        <f>I8+I14+I15</f>
        <v>2630895.089</v>
      </c>
    </row>
    <row r="8" spans="1:9" ht="29.25" customHeight="1" thickBot="1">
      <c r="A8" s="51"/>
      <c r="B8" s="54"/>
      <c r="C8" s="19" t="s">
        <v>53</v>
      </c>
      <c r="D8" s="17">
        <f aca="true" t="shared" si="0" ref="D8:D15">E8+F8+G8+H8+I8</f>
        <v>12119731.115</v>
      </c>
      <c r="E8" s="20">
        <v>2324256.2</v>
      </c>
      <c r="F8" s="20">
        <v>2272666.056</v>
      </c>
      <c r="G8" s="20">
        <v>2386299.3999999994</v>
      </c>
      <c r="H8" s="20">
        <v>2505614.37</v>
      </c>
      <c r="I8" s="20">
        <v>2630895.089</v>
      </c>
    </row>
    <row r="9" spans="1:9" ht="21.75" customHeight="1" thickBot="1">
      <c r="A9" s="51"/>
      <c r="B9" s="54"/>
      <c r="C9" s="21" t="s">
        <v>54</v>
      </c>
      <c r="D9" s="17">
        <f t="shared" si="0"/>
        <v>0</v>
      </c>
      <c r="E9" s="20"/>
      <c r="F9" s="20"/>
      <c r="G9" s="20"/>
      <c r="H9" s="20"/>
      <c r="I9" s="20"/>
    </row>
    <row r="10" spans="1:9" ht="47.25" customHeight="1" thickBot="1">
      <c r="A10" s="51"/>
      <c r="B10" s="54"/>
      <c r="C10" s="21" t="s">
        <v>55</v>
      </c>
      <c r="D10" s="17">
        <f t="shared" si="0"/>
        <v>1125802.3214021877</v>
      </c>
      <c r="E10" s="20">
        <v>205730.4</v>
      </c>
      <c r="F10" s="20">
        <f>F19+F28+F37</f>
        <v>213467.5725</v>
      </c>
      <c r="G10" s="20">
        <f>G19+G28+G37</f>
        <v>224140.951375</v>
      </c>
      <c r="H10" s="20">
        <f>H19+H28+H37</f>
        <v>235347.99879375</v>
      </c>
      <c r="I10" s="20">
        <f>I19+I28+I37</f>
        <v>247115.3987334375</v>
      </c>
    </row>
    <row r="11" spans="1:9" ht="42" customHeight="1" thickBot="1">
      <c r="A11" s="51"/>
      <c r="B11" s="54"/>
      <c r="C11" s="21" t="s">
        <v>56</v>
      </c>
      <c r="D11" s="17">
        <f t="shared" si="0"/>
        <v>0</v>
      </c>
      <c r="E11" s="20"/>
      <c r="F11" s="20"/>
      <c r="G11" s="20"/>
      <c r="H11" s="20"/>
      <c r="I11" s="20"/>
    </row>
    <row r="12" spans="1:9" ht="48" customHeight="1" thickBot="1">
      <c r="A12" s="51"/>
      <c r="B12" s="54"/>
      <c r="C12" s="21" t="s">
        <v>57</v>
      </c>
      <c r="D12" s="17">
        <f t="shared" si="0"/>
        <v>10981904.460381325</v>
      </c>
      <c r="E12" s="20">
        <v>2106501.6</v>
      </c>
      <c r="F12" s="20">
        <f>F21+F30+F39</f>
        <v>2059198.4826</v>
      </c>
      <c r="G12" s="20">
        <f>G21+G30+G39</f>
        <v>2162158.40673</v>
      </c>
      <c r="H12" s="20">
        <f>H21+H30+H39</f>
        <v>2270266.3273665</v>
      </c>
      <c r="I12" s="20">
        <f>I21+I30+I39</f>
        <v>2383779.643684825</v>
      </c>
    </row>
    <row r="13" spans="1:9" ht="80.25" customHeight="1" thickBot="1">
      <c r="A13" s="51"/>
      <c r="B13" s="54"/>
      <c r="C13" s="22" t="s">
        <v>58</v>
      </c>
      <c r="D13" s="17">
        <f t="shared" si="0"/>
        <v>12024.2</v>
      </c>
      <c r="E13" s="20">
        <f>E22+E31+E40</f>
        <v>12024.2</v>
      </c>
      <c r="F13" s="20">
        <v>0</v>
      </c>
      <c r="G13" s="20">
        <v>0</v>
      </c>
      <c r="H13" s="20">
        <v>0</v>
      </c>
      <c r="I13" s="20">
        <v>0</v>
      </c>
    </row>
    <row r="14" spans="1:9" ht="63.75" thickBot="1">
      <c r="A14" s="51"/>
      <c r="B14" s="54"/>
      <c r="C14" s="19" t="s">
        <v>59</v>
      </c>
      <c r="D14" s="17">
        <f t="shared" si="0"/>
        <v>0</v>
      </c>
      <c r="E14" s="20">
        <f>E23+E32+E41</f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ht="23.25" customHeight="1" thickBot="1">
      <c r="A15" s="52"/>
      <c r="B15" s="55"/>
      <c r="C15" s="19" t="s">
        <v>60</v>
      </c>
      <c r="D15" s="17">
        <f t="shared" si="0"/>
        <v>0</v>
      </c>
      <c r="E15" s="20">
        <f>E24+E33+E42</f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ht="29.25" customHeight="1" thickBot="1">
      <c r="A16" s="50"/>
      <c r="B16" s="53" t="s">
        <v>10</v>
      </c>
      <c r="C16" s="16" t="s">
        <v>52</v>
      </c>
      <c r="D16" s="17">
        <f>E16+F16+G16+H16+I16</f>
        <v>11623771.395000001</v>
      </c>
      <c r="E16" s="18">
        <f>E17+E23+E24</f>
        <v>2230182</v>
      </c>
      <c r="F16" s="18">
        <v>2179423.89</v>
      </c>
      <c r="G16" s="18">
        <v>2288395.085</v>
      </c>
      <c r="H16" s="18">
        <v>2402814.839</v>
      </c>
      <c r="I16" s="18">
        <v>2522955.581</v>
      </c>
    </row>
    <row r="17" spans="1:9" ht="26.25" customHeight="1" thickBot="1">
      <c r="A17" s="51"/>
      <c r="B17" s="54"/>
      <c r="C17" s="19" t="s">
        <v>53</v>
      </c>
      <c r="D17" s="17">
        <f aca="true" t="shared" si="1" ref="D17:D24">E17+F17+G17+H17+I17</f>
        <v>11623771.395000001</v>
      </c>
      <c r="E17" s="20">
        <f>E19+E20+E21+E22</f>
        <v>2230182</v>
      </c>
      <c r="F17" s="20">
        <v>2179423.89</v>
      </c>
      <c r="G17" s="20">
        <v>2288395.085</v>
      </c>
      <c r="H17" s="20">
        <v>2402814.839</v>
      </c>
      <c r="I17" s="20">
        <v>2522955.581</v>
      </c>
    </row>
    <row r="18" spans="1:9" ht="16.5" thickBot="1">
      <c r="A18" s="51"/>
      <c r="B18" s="54"/>
      <c r="C18" s="21" t="s">
        <v>54</v>
      </c>
      <c r="D18" s="17">
        <f t="shared" si="1"/>
        <v>0</v>
      </c>
      <c r="E18" s="20"/>
      <c r="F18" s="20"/>
      <c r="G18" s="20"/>
      <c r="H18" s="20"/>
      <c r="I18" s="20"/>
    </row>
    <row r="19" spans="1:9" ht="48" thickBot="1">
      <c r="A19" s="51"/>
      <c r="B19" s="54"/>
      <c r="C19" s="21" t="s">
        <v>55</v>
      </c>
      <c r="D19" s="17">
        <f t="shared" si="1"/>
        <v>742484.129</v>
      </c>
      <c r="E19" s="27">
        <v>133641</v>
      </c>
      <c r="F19" s="20">
        <v>141258.81</v>
      </c>
      <c r="G19" s="20">
        <v>148321.751</v>
      </c>
      <c r="H19" s="20">
        <v>155737.838</v>
      </c>
      <c r="I19" s="20">
        <v>163524.73</v>
      </c>
    </row>
    <row r="20" spans="1:9" ht="32.25" thickBot="1">
      <c r="A20" s="51"/>
      <c r="B20" s="54"/>
      <c r="C20" s="21" t="s">
        <v>56</v>
      </c>
      <c r="D20" s="17">
        <f t="shared" si="1"/>
        <v>0</v>
      </c>
      <c r="E20" s="27"/>
      <c r="F20" s="20"/>
      <c r="G20" s="20"/>
      <c r="H20" s="20"/>
      <c r="I20" s="20"/>
    </row>
    <row r="21" spans="1:9" ht="37.5" customHeight="1" thickBot="1">
      <c r="A21" s="51"/>
      <c r="B21" s="54"/>
      <c r="C21" s="21" t="s">
        <v>57</v>
      </c>
      <c r="D21" s="17">
        <f t="shared" si="1"/>
        <v>10869263.066</v>
      </c>
      <c r="E21" s="27">
        <v>2084516.8</v>
      </c>
      <c r="F21" s="27">
        <v>2038165.08</v>
      </c>
      <c r="G21" s="27">
        <v>2140073.334</v>
      </c>
      <c r="H21" s="27">
        <v>2247077.001</v>
      </c>
      <c r="I21" s="27">
        <v>2359430.851</v>
      </c>
    </row>
    <row r="22" spans="1:9" ht="81.75" customHeight="1" thickBot="1">
      <c r="A22" s="51"/>
      <c r="B22" s="54"/>
      <c r="C22" s="21" t="s">
        <v>58</v>
      </c>
      <c r="D22" s="17">
        <f t="shared" si="1"/>
        <v>12024.2</v>
      </c>
      <c r="E22" s="27">
        <v>12024.2</v>
      </c>
      <c r="F22" s="20">
        <v>0</v>
      </c>
      <c r="G22" s="20">
        <v>0</v>
      </c>
      <c r="H22" s="20">
        <v>0</v>
      </c>
      <c r="I22" s="20">
        <v>0</v>
      </c>
    </row>
    <row r="23" spans="1:9" ht="62.25" customHeight="1" thickBot="1">
      <c r="A23" s="51"/>
      <c r="B23" s="54"/>
      <c r="C23" s="19" t="s">
        <v>59</v>
      </c>
      <c r="D23" s="17">
        <f t="shared" si="1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ht="25.5" customHeight="1" thickBot="1">
      <c r="A24" s="52"/>
      <c r="B24" s="55"/>
      <c r="C24" s="19" t="s">
        <v>61</v>
      </c>
      <c r="D24" s="17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ht="27.75" customHeight="1" thickBot="1">
      <c r="A25" s="50"/>
      <c r="B25" s="53" t="s">
        <v>21</v>
      </c>
      <c r="C25" s="16" t="s">
        <v>52</v>
      </c>
      <c r="D25" s="17">
        <f>E25+F25+G25+H25+I25</f>
        <v>281375.291</v>
      </c>
      <c r="E25" s="18">
        <f>E26+E32+E33</f>
        <v>51107.1</v>
      </c>
      <c r="F25" s="18">
        <v>53424.945</v>
      </c>
      <c r="G25" s="18">
        <v>56096.192</v>
      </c>
      <c r="H25" s="18">
        <v>58901.002</v>
      </c>
      <c r="I25" s="18">
        <v>61846.052</v>
      </c>
    </row>
    <row r="26" spans="1:9" ht="26.25" customHeight="1" thickBot="1">
      <c r="A26" s="51"/>
      <c r="B26" s="54"/>
      <c r="C26" s="19" t="s">
        <v>53</v>
      </c>
      <c r="D26" s="17">
        <f aca="true" t="shared" si="2" ref="D26:D33">E26+F26+G26+H26+I26</f>
        <v>281375.291</v>
      </c>
      <c r="E26" s="20">
        <f>E28+E29+E30+E31</f>
        <v>51107.1</v>
      </c>
      <c r="F26" s="20">
        <v>53424.945</v>
      </c>
      <c r="G26" s="20">
        <v>56096.192</v>
      </c>
      <c r="H26" s="20">
        <v>58901.002</v>
      </c>
      <c r="I26" s="20">
        <v>61846.052</v>
      </c>
    </row>
    <row r="27" spans="1:9" ht="20.25" customHeight="1" thickBot="1">
      <c r="A27" s="51"/>
      <c r="B27" s="54"/>
      <c r="C27" s="21" t="s">
        <v>54</v>
      </c>
      <c r="D27" s="17">
        <f t="shared" si="2"/>
        <v>0</v>
      </c>
      <c r="E27" s="20"/>
      <c r="F27" s="20"/>
      <c r="G27" s="20"/>
      <c r="H27" s="20"/>
      <c r="I27" s="20"/>
    </row>
    <row r="28" spans="1:9" ht="48" thickBot="1">
      <c r="A28" s="51"/>
      <c r="B28" s="54"/>
      <c r="C28" s="21" t="s">
        <v>55</v>
      </c>
      <c r="D28" s="17">
        <f t="shared" si="2"/>
        <v>281375.291</v>
      </c>
      <c r="E28" s="20">
        <v>51107.1</v>
      </c>
      <c r="F28" s="20">
        <v>53424.945</v>
      </c>
      <c r="G28" s="20">
        <v>56096.192</v>
      </c>
      <c r="H28" s="20">
        <v>58901.002</v>
      </c>
      <c r="I28" s="20">
        <v>61846.052</v>
      </c>
    </row>
    <row r="29" spans="1:9" ht="32.25" thickBot="1">
      <c r="A29" s="51"/>
      <c r="B29" s="54"/>
      <c r="C29" s="21" t="s">
        <v>56</v>
      </c>
      <c r="D29" s="17">
        <f t="shared" si="2"/>
        <v>0</v>
      </c>
      <c r="E29" s="20"/>
      <c r="F29" s="20"/>
      <c r="G29" s="20"/>
      <c r="H29" s="20"/>
      <c r="I29" s="20"/>
    </row>
    <row r="30" spans="1:9" ht="32.25" thickBot="1">
      <c r="A30" s="51"/>
      <c r="B30" s="54"/>
      <c r="C30" s="21" t="s">
        <v>57</v>
      </c>
      <c r="D30" s="17">
        <f t="shared" si="2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ht="84" customHeight="1" thickBot="1">
      <c r="A31" s="51"/>
      <c r="B31" s="54"/>
      <c r="C31" s="21" t="s">
        <v>58</v>
      </c>
      <c r="D31" s="17">
        <f t="shared" si="2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ht="69.75" customHeight="1" thickBot="1">
      <c r="A32" s="51"/>
      <c r="B32" s="54"/>
      <c r="C32" s="19" t="s">
        <v>59</v>
      </c>
      <c r="D32" s="17">
        <f t="shared" si="2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31.5" customHeight="1" thickBot="1">
      <c r="A33" s="52"/>
      <c r="B33" s="55"/>
      <c r="C33" s="19" t="s">
        <v>61</v>
      </c>
      <c r="D33" s="17">
        <f t="shared" si="2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ht="28.5" customHeight="1" thickBot="1">
      <c r="A34" s="50"/>
      <c r="B34" s="53" t="s">
        <v>39</v>
      </c>
      <c r="C34" s="16" t="s">
        <v>52</v>
      </c>
      <c r="D34" s="17">
        <f>E34+F34+G34+H34+I34</f>
        <v>214584.46800000002</v>
      </c>
      <c r="E34" s="18">
        <f>E35+E41+E42</f>
        <v>42967.1</v>
      </c>
      <c r="F34" s="18">
        <v>39817.26</v>
      </c>
      <c r="G34" s="18">
        <v>41808.123</v>
      </c>
      <c r="H34" s="18">
        <v>43898.529</v>
      </c>
      <c r="I34" s="18">
        <v>46093.456</v>
      </c>
    </row>
    <row r="35" spans="1:9" ht="26.25" customHeight="1" thickBot="1">
      <c r="A35" s="51"/>
      <c r="B35" s="54"/>
      <c r="C35" s="19" t="s">
        <v>53</v>
      </c>
      <c r="D35" s="17">
        <f aca="true" t="shared" si="3" ref="D35:D41">E35+F35+G35+H35+I35</f>
        <v>214584.46800000002</v>
      </c>
      <c r="E35" s="20">
        <f>E37+E38+E39+E40</f>
        <v>42967.1</v>
      </c>
      <c r="F35" s="20">
        <v>39817.26</v>
      </c>
      <c r="G35" s="20">
        <v>41808.123</v>
      </c>
      <c r="H35" s="20">
        <v>43898.529</v>
      </c>
      <c r="I35" s="20">
        <v>46093.456</v>
      </c>
    </row>
    <row r="36" spans="1:9" ht="20.25" customHeight="1" thickBot="1">
      <c r="A36" s="51"/>
      <c r="B36" s="54"/>
      <c r="C36" s="21" t="s">
        <v>54</v>
      </c>
      <c r="D36" s="17">
        <f t="shared" si="3"/>
        <v>0</v>
      </c>
      <c r="E36" s="20"/>
      <c r="F36" s="20"/>
      <c r="G36" s="20"/>
      <c r="H36" s="20"/>
      <c r="I36" s="20"/>
    </row>
    <row r="37" spans="1:9" ht="54" customHeight="1" thickBot="1">
      <c r="A37" s="51"/>
      <c r="B37" s="54"/>
      <c r="C37" s="21" t="s">
        <v>55</v>
      </c>
      <c r="D37" s="17">
        <f t="shared" si="3"/>
        <v>101942.9014021875</v>
      </c>
      <c r="E37" s="27">
        <v>20982.3</v>
      </c>
      <c r="F37" s="27">
        <v>18783.8175</v>
      </c>
      <c r="G37" s="27">
        <v>19723.008375</v>
      </c>
      <c r="H37" s="27">
        <v>20709.15879375</v>
      </c>
      <c r="I37" s="27">
        <v>21744.616733437502</v>
      </c>
    </row>
    <row r="38" spans="1:9" ht="47.25" customHeight="1" thickBot="1">
      <c r="A38" s="51"/>
      <c r="B38" s="54"/>
      <c r="C38" s="21" t="s">
        <v>56</v>
      </c>
      <c r="D38" s="17">
        <f t="shared" si="3"/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ht="38.25" customHeight="1" thickBot="1">
      <c r="A39" s="51"/>
      <c r="B39" s="54"/>
      <c r="C39" s="21" t="s">
        <v>57</v>
      </c>
      <c r="D39" s="17">
        <f t="shared" si="3"/>
        <v>112641.39438132501</v>
      </c>
      <c r="E39" s="27">
        <v>21984.8</v>
      </c>
      <c r="F39" s="27">
        <v>21033.4026</v>
      </c>
      <c r="G39" s="27">
        <v>22085.072730000004</v>
      </c>
      <c r="H39" s="27">
        <v>23189.326366500005</v>
      </c>
      <c r="I39" s="27">
        <v>24348.792684825006</v>
      </c>
    </row>
    <row r="40" spans="1:9" ht="84" customHeight="1" thickBot="1">
      <c r="A40" s="51"/>
      <c r="B40" s="54"/>
      <c r="C40" s="21" t="s">
        <v>58</v>
      </c>
      <c r="D40" s="17">
        <f t="shared" si="3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</row>
    <row r="41" spans="1:9" ht="69.75" customHeight="1" thickBot="1">
      <c r="A41" s="51"/>
      <c r="B41" s="54"/>
      <c r="C41" s="19" t="s">
        <v>59</v>
      </c>
      <c r="D41" s="17">
        <f t="shared" si="3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</row>
    <row r="42" spans="1:9" ht="31.5" customHeight="1" thickBot="1">
      <c r="A42" s="52"/>
      <c r="B42" s="55"/>
      <c r="C42" s="19" t="s">
        <v>61</v>
      </c>
      <c r="D42" s="17">
        <f>E42+F42+G42+H42+I42</f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</row>
    <row r="43" spans="1:9" ht="15.75">
      <c r="A43" s="4"/>
      <c r="B43" s="4"/>
      <c r="C43" s="4"/>
      <c r="D43" s="4"/>
      <c r="E43" s="4"/>
      <c r="F43" s="4"/>
      <c r="G43" s="4"/>
      <c r="H43" s="4"/>
      <c r="I43" s="29" t="s">
        <v>64</v>
      </c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4"/>
      <c r="B70" s="4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74" spans="1:9" ht="15.75">
      <c r="A74" s="4"/>
      <c r="B74" s="4"/>
      <c r="C74" s="4"/>
      <c r="D74" s="4"/>
      <c r="E74" s="4"/>
      <c r="F74" s="4"/>
      <c r="G74" s="4"/>
      <c r="H74" s="4"/>
      <c r="I74" s="4"/>
    </row>
    <row r="75" spans="1:9" ht="15.75">
      <c r="A75" s="4"/>
      <c r="B75" s="4"/>
      <c r="C75" s="4"/>
      <c r="D75" s="4"/>
      <c r="E75" s="4"/>
      <c r="F75" s="4"/>
      <c r="G75" s="4"/>
      <c r="H75" s="4"/>
      <c r="I75" s="4"/>
    </row>
    <row r="76" spans="1:9" ht="15.75">
      <c r="A76" s="4"/>
      <c r="B76" s="4"/>
      <c r="C76" s="4"/>
      <c r="D76" s="4"/>
      <c r="E76" s="4"/>
      <c r="F76" s="4"/>
      <c r="G76" s="4"/>
      <c r="H76" s="4"/>
      <c r="I76" s="4"/>
    </row>
    <row r="77" spans="1:9" ht="15.75">
      <c r="A77" s="4"/>
      <c r="B77" s="4"/>
      <c r="C77" s="4"/>
      <c r="D77" s="4"/>
      <c r="E77" s="4"/>
      <c r="F77" s="4"/>
      <c r="G77" s="4"/>
      <c r="H77" s="4"/>
      <c r="I77" s="4"/>
    </row>
    <row r="78" spans="1:9" ht="15.75">
      <c r="A78" s="4"/>
      <c r="B78" s="4"/>
      <c r="C78" s="4"/>
      <c r="D78" s="4"/>
      <c r="E78" s="4"/>
      <c r="F78" s="4"/>
      <c r="G78" s="4"/>
      <c r="H78" s="4"/>
      <c r="I78" s="4"/>
    </row>
    <row r="79" spans="1:9" ht="15.75">
      <c r="A79" s="4"/>
      <c r="B79" s="4"/>
      <c r="C79" s="4"/>
      <c r="D79" s="4"/>
      <c r="E79" s="4"/>
      <c r="F79" s="4"/>
      <c r="G79" s="4"/>
      <c r="H79" s="4"/>
      <c r="I79" s="4"/>
    </row>
    <row r="80" spans="1:9" ht="15.75">
      <c r="A80" s="4"/>
      <c r="B80" s="4"/>
      <c r="C80" s="4"/>
      <c r="D80" s="4"/>
      <c r="E80" s="4"/>
      <c r="F80" s="4"/>
      <c r="G80" s="4"/>
      <c r="H80" s="4"/>
      <c r="I80" s="4"/>
    </row>
    <row r="81" spans="1:9" ht="15.75">
      <c r="A81" s="4"/>
      <c r="B81" s="4"/>
      <c r="C81" s="4"/>
      <c r="D81" s="4"/>
      <c r="E81" s="4"/>
      <c r="F81" s="4"/>
      <c r="G81" s="4"/>
      <c r="H81" s="4"/>
      <c r="I81" s="4"/>
    </row>
    <row r="82" spans="1:9" ht="15.75">
      <c r="A82" s="4"/>
      <c r="B82" s="4"/>
      <c r="C82" s="4"/>
      <c r="D82" s="4"/>
      <c r="E82" s="4"/>
      <c r="F82" s="4"/>
      <c r="G82" s="4"/>
      <c r="H82" s="4"/>
      <c r="I82" s="4"/>
    </row>
    <row r="83" spans="1:9" ht="15.75">
      <c r="A83" s="4"/>
      <c r="B83" s="4"/>
      <c r="C83" s="4"/>
      <c r="D83" s="4"/>
      <c r="E83" s="4"/>
      <c r="F83" s="4"/>
      <c r="G83" s="4"/>
      <c r="H83" s="4"/>
      <c r="I83" s="4"/>
    </row>
    <row r="84" spans="1:9" ht="15.75">
      <c r="A84" s="4"/>
      <c r="B84" s="4"/>
      <c r="C84" s="4"/>
      <c r="D84" s="4"/>
      <c r="E84" s="4"/>
      <c r="F84" s="4"/>
      <c r="G84" s="4"/>
      <c r="H84" s="4"/>
      <c r="I84" s="4"/>
    </row>
    <row r="85" spans="1:9" ht="15.75">
      <c r="A85" s="4"/>
      <c r="B85" s="4"/>
      <c r="C85" s="4"/>
      <c r="D85" s="4"/>
      <c r="E85" s="4"/>
      <c r="F85" s="4"/>
      <c r="G85" s="4"/>
      <c r="H85" s="4"/>
      <c r="I85" s="4"/>
    </row>
    <row r="86" spans="1:9" ht="15.75">
      <c r="A86" s="4"/>
      <c r="B86" s="4"/>
      <c r="C86" s="4"/>
      <c r="D86" s="4"/>
      <c r="E86" s="4"/>
      <c r="F86" s="4"/>
      <c r="G86" s="4"/>
      <c r="H86" s="4"/>
      <c r="I86" s="4"/>
    </row>
    <row r="87" spans="1:9" ht="15.75">
      <c r="A87" s="4"/>
      <c r="B87" s="4"/>
      <c r="C87" s="4"/>
      <c r="D87" s="4"/>
      <c r="E87" s="4"/>
      <c r="F87" s="4"/>
      <c r="G87" s="4"/>
      <c r="H87" s="4"/>
      <c r="I87" s="4"/>
    </row>
    <row r="88" spans="1:9" ht="15.75">
      <c r="A88" s="4"/>
      <c r="B88" s="4"/>
      <c r="C88" s="4"/>
      <c r="D88" s="4"/>
      <c r="E88" s="4"/>
      <c r="F88" s="4"/>
      <c r="G88" s="4"/>
      <c r="H88" s="4"/>
      <c r="I88" s="4"/>
    </row>
    <row r="89" spans="1:9" ht="15.75">
      <c r="A89" s="4"/>
      <c r="B89" s="4"/>
      <c r="C89" s="4"/>
      <c r="D89" s="4"/>
      <c r="E89" s="4"/>
      <c r="F89" s="4"/>
      <c r="G89" s="4"/>
      <c r="H89" s="4"/>
      <c r="I89" s="4"/>
    </row>
    <row r="90" spans="1:9" ht="15.75">
      <c r="A90" s="4"/>
      <c r="B90" s="4"/>
      <c r="C90" s="4"/>
      <c r="D90" s="4"/>
      <c r="E90" s="4"/>
      <c r="F90" s="4"/>
      <c r="G90" s="4"/>
      <c r="H90" s="4"/>
      <c r="I90" s="4"/>
    </row>
    <row r="91" spans="1:9" ht="15.75">
      <c r="A91" s="4"/>
      <c r="B91" s="4"/>
      <c r="C91" s="4"/>
      <c r="D91" s="4"/>
      <c r="E91" s="4"/>
      <c r="F91" s="4"/>
      <c r="G91" s="4"/>
      <c r="H91" s="4"/>
      <c r="I91" s="4"/>
    </row>
    <row r="92" spans="1:9" ht="15.75">
      <c r="A92" s="4"/>
      <c r="B92" s="4"/>
      <c r="C92" s="4"/>
      <c r="D92" s="4"/>
      <c r="E92" s="4"/>
      <c r="F92" s="4"/>
      <c r="G92" s="4"/>
      <c r="H92" s="4"/>
      <c r="I92" s="4"/>
    </row>
    <row r="93" spans="1:9" ht="15.75">
      <c r="A93" s="4"/>
      <c r="B93" s="4"/>
      <c r="C93" s="4"/>
      <c r="D93" s="4"/>
      <c r="E93" s="4"/>
      <c r="F93" s="4"/>
      <c r="G93" s="4"/>
      <c r="H93" s="4"/>
      <c r="I93" s="4"/>
    </row>
    <row r="94" spans="1:9" ht="15.75">
      <c r="A94" s="4"/>
      <c r="B94" s="4"/>
      <c r="C94" s="4"/>
      <c r="D94" s="4"/>
      <c r="E94" s="4"/>
      <c r="F94" s="4"/>
      <c r="G94" s="4"/>
      <c r="H94" s="4"/>
      <c r="I94" s="4"/>
    </row>
    <row r="95" spans="1:9" ht="15.75">
      <c r="A95" s="4"/>
      <c r="B95" s="4"/>
      <c r="C95" s="4"/>
      <c r="D95" s="4"/>
      <c r="E95" s="4"/>
      <c r="F95" s="4"/>
      <c r="G95" s="4"/>
      <c r="H95" s="4"/>
      <c r="I95" s="4"/>
    </row>
    <row r="96" spans="1:9" ht="15.75">
      <c r="A96" s="4"/>
      <c r="B96" s="4"/>
      <c r="C96" s="4"/>
      <c r="D96" s="4"/>
      <c r="E96" s="4"/>
      <c r="F96" s="4"/>
      <c r="G96" s="4"/>
      <c r="H96" s="4"/>
      <c r="I96" s="4"/>
    </row>
    <row r="97" spans="1:9" ht="15.75">
      <c r="A97" s="4"/>
      <c r="B97" s="4"/>
      <c r="C97" s="4"/>
      <c r="D97" s="4"/>
      <c r="E97" s="4"/>
      <c r="F97" s="4"/>
      <c r="G97" s="4"/>
      <c r="H97" s="4"/>
      <c r="I97" s="4"/>
    </row>
    <row r="98" spans="1:9" ht="15.75">
      <c r="A98" s="4"/>
      <c r="B98" s="4"/>
      <c r="C98" s="4"/>
      <c r="D98" s="4"/>
      <c r="E98" s="4"/>
      <c r="F98" s="4"/>
      <c r="G98" s="4"/>
      <c r="H98" s="4"/>
      <c r="I98" s="4"/>
    </row>
    <row r="99" spans="1:9" ht="15.75">
      <c r="A99" s="4"/>
      <c r="B99" s="4"/>
      <c r="C99" s="4"/>
      <c r="D99" s="4"/>
      <c r="E99" s="4"/>
      <c r="F99" s="4"/>
      <c r="G99" s="4"/>
      <c r="H99" s="4"/>
      <c r="I99" s="4"/>
    </row>
    <row r="100" spans="1:9" ht="15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4"/>
    </row>
  </sheetData>
  <sheetProtection/>
  <mergeCells count="15">
    <mergeCell ref="D5:I5"/>
    <mergeCell ref="A34:A42"/>
    <mergeCell ref="B34:B42"/>
    <mergeCell ref="A25:A33"/>
    <mergeCell ref="B25:B33"/>
    <mergeCell ref="G1:I1"/>
    <mergeCell ref="G2:I2"/>
    <mergeCell ref="A7:A15"/>
    <mergeCell ref="B7:B15"/>
    <mergeCell ref="A16:A24"/>
    <mergeCell ref="B16:B24"/>
    <mergeCell ref="A4:I4"/>
    <mergeCell ref="A5:A6"/>
    <mergeCell ref="B5:B6"/>
    <mergeCell ref="C5:C6"/>
  </mergeCells>
  <printOptions/>
  <pageMargins left="0.7086614173228347" right="0.31496062992125984" top="0.7480314960629921" bottom="0.7480314960629921" header="0.31496062992125984" footer="0.31496062992125984"/>
  <pageSetup fitToHeight="8" horizontalDpi="600" verticalDpi="600" orientation="landscape" paperSize="9" scale="76" r:id="rId1"/>
  <headerFooter differentFirst="1">
    <oddFooter>&amp;C&amp;P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2017-02-16T11:02:25Z</cp:lastPrinted>
  <dcterms:created xsi:type="dcterms:W3CDTF">2016-04-08T08:05:29Z</dcterms:created>
  <dcterms:modified xsi:type="dcterms:W3CDTF">2017-02-16T11:12:50Z</dcterms:modified>
  <cp:category/>
  <cp:version/>
  <cp:contentType/>
  <cp:contentStatus/>
</cp:coreProperties>
</file>