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П готовые 05112015\Финансы\"/>
    </mc:Choice>
  </mc:AlternateContent>
  <bookViews>
    <workbookView xWindow="0" yWindow="0" windowWidth="28800" windowHeight="12435" firstSheet="1" activeTab="2"/>
  </bookViews>
  <sheets>
    <sheet name="Сведения о индикаторах" sheetId="3" r:id="rId1"/>
    <sheet name="Перечень мероприятий" sheetId="4" r:id="rId2"/>
    <sheet name="Ресурсное обеспеч. за счет МБ" sheetId="7" r:id="rId3"/>
    <sheet name="Ресурсное обесп. за счет всех 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8" l="1"/>
  <c r="F10" i="8"/>
  <c r="G10" i="8"/>
  <c r="H10" i="8"/>
  <c r="D10" i="8" s="1"/>
  <c r="I10" i="8"/>
  <c r="E11" i="8"/>
  <c r="F11" i="8"/>
  <c r="G11" i="8"/>
  <c r="D11" i="8" s="1"/>
  <c r="H11" i="8"/>
  <c r="I11" i="8"/>
  <c r="E12" i="8"/>
  <c r="F12" i="8"/>
  <c r="D12" i="8" s="1"/>
  <c r="G12" i="8"/>
  <c r="H12" i="8"/>
  <c r="I12" i="8"/>
  <c r="E13" i="8"/>
  <c r="F13" i="8"/>
  <c r="G13" i="8"/>
  <c r="H13" i="8"/>
  <c r="I13" i="8"/>
  <c r="E14" i="8"/>
  <c r="F14" i="8"/>
  <c r="G14" i="8"/>
  <c r="H14" i="8"/>
  <c r="I14" i="8"/>
  <c r="F9" i="8"/>
  <c r="G9" i="8"/>
  <c r="H9" i="8"/>
  <c r="D9" i="8" s="1"/>
  <c r="I9" i="8"/>
  <c r="I7" i="8" s="1"/>
  <c r="E9" i="8"/>
  <c r="D27" i="8"/>
  <c r="D28" i="8"/>
  <c r="D29" i="8"/>
  <c r="D30" i="8"/>
  <c r="D31" i="8"/>
  <c r="D32" i="8"/>
  <c r="F25" i="8"/>
  <c r="F24" i="8" s="1"/>
  <c r="G25" i="8"/>
  <c r="G24" i="8" s="1"/>
  <c r="H25" i="8"/>
  <c r="H24" i="8" s="1"/>
  <c r="I25" i="8"/>
  <c r="I24" i="8" s="1"/>
  <c r="E25" i="8"/>
  <c r="D18" i="8"/>
  <c r="D19" i="8"/>
  <c r="D20" i="8"/>
  <c r="D21" i="8"/>
  <c r="D22" i="8"/>
  <c r="D23" i="8"/>
  <c r="F16" i="8"/>
  <c r="F15" i="8" s="1"/>
  <c r="G16" i="8"/>
  <c r="G15" i="8" s="1"/>
  <c r="H16" i="8"/>
  <c r="H15" i="8" s="1"/>
  <c r="I16" i="8"/>
  <c r="I15" i="8" s="1"/>
  <c r="E16" i="8"/>
  <c r="E15" i="8" s="1"/>
  <c r="D13" i="8"/>
  <c r="D14" i="8"/>
  <c r="F7" i="8"/>
  <c r="F6" i="8" s="1"/>
  <c r="G7" i="8"/>
  <c r="G6" i="8" s="1"/>
  <c r="E7" i="8"/>
  <c r="E6" i="8" s="1"/>
  <c r="I6" i="8" l="1"/>
  <c r="H7" i="8"/>
  <c r="H6" i="8" s="1"/>
  <c r="D6" i="8" s="1"/>
  <c r="D25" i="8"/>
  <c r="E24" i="8"/>
  <c r="D24" i="8" s="1"/>
  <c r="D15" i="8"/>
  <c r="D16" i="8"/>
  <c r="E6" i="7"/>
  <c r="F6" i="7"/>
  <c r="G6" i="7"/>
  <c r="H6" i="7"/>
  <c r="D6" i="7"/>
  <c r="E7" i="7"/>
  <c r="F7" i="7"/>
  <c r="G7" i="7"/>
  <c r="H7" i="7"/>
  <c r="D7" i="7"/>
  <c r="F8" i="7"/>
  <c r="G8" i="7" s="1"/>
  <c r="H8" i="7" s="1"/>
  <c r="E8" i="7"/>
  <c r="D9" i="7"/>
  <c r="E12" i="7"/>
  <c r="F12" i="7" s="1"/>
  <c r="G12" i="7" s="1"/>
  <c r="H12" i="7" s="1"/>
  <c r="E11" i="7"/>
  <c r="F11" i="7" s="1"/>
  <c r="D10" i="7"/>
  <c r="D7" i="8" l="1"/>
  <c r="E10" i="7"/>
  <c r="E9" i="7" s="1"/>
  <c r="G11" i="7"/>
  <c r="F10" i="7"/>
  <c r="F9" i="7" s="1"/>
  <c r="H11" i="7" l="1"/>
  <c r="H10" i="7" s="1"/>
  <c r="H9" i="7" s="1"/>
  <c r="G10" i="7"/>
  <c r="G9" i="7" s="1"/>
</calcChain>
</file>

<file path=xl/sharedStrings.xml><?xml version="1.0" encoding="utf-8"?>
<sst xmlns="http://schemas.openxmlformats.org/spreadsheetml/2006/main" count="163" uniqueCount="87">
  <si>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</si>
  <si>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</si>
  <si>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</si>
  <si>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</si>
  <si>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отчет</t>
  </si>
  <si>
    <t>оценка</t>
  </si>
  <si>
    <t>прогноз</t>
  </si>
  <si>
    <t>№</t>
  </si>
  <si>
    <t>п/п</t>
  </si>
  <si>
    <t>Наименование подпрограммы, основного мероприятия, мероприятия</t>
  </si>
  <si>
    <t>Ответственный исполнитель, соисполнители</t>
  </si>
  <si>
    <t>Срок выполнения</t>
  </si>
  <si>
    <t>Ожидаемый непосредственный результат</t>
  </si>
  <si>
    <t>Взаимосвязь с целевыми показателями (индикаторами)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</si>
  <si>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</si>
  <si>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</si>
  <si>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города Грозного, тыс. рублей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</si>
  <si>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</si>
  <si>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</si>
  <si>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</si>
  <si>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</si>
  <si>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</si>
  <si>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бюджет города Грозного</t>
  </si>
  <si>
    <t>в том числе:</t>
  </si>
  <si>
    <t>собственные средства бюджета города Грозного</t>
  </si>
  <si>
    <t>субсидии из бюджета Чеченской Республики</t>
  </si>
  <si>
    <t>субвенции из бюджета Чеченской Республики</t>
  </si>
  <si>
    <t>иные межбюджетные трансферты из бюджета Чеченской Республики, имеющие целевое назначение</t>
  </si>
  <si>
    <t>средства бюджета Чеченской Республики, планируемые к привлечению</t>
  </si>
  <si>
    <t xml:space="preserve">внебюджетные источники </t>
  </si>
  <si>
    <t>внебюджетные источники</t>
  </si>
  <si>
    <t>№
п/п</t>
  </si>
  <si>
    <t>Соответствие дефицита бюджета муниципального образования город Грозный требованиям Бюджетного кодекса Российской Федерации</t>
  </si>
  <si>
    <t>да/нет</t>
  </si>
  <si>
    <t>Отношение объема муниципального долга муниципального образования город Грозный к доходам бюджета муниципального образования город Грозный без учета безвозмездных перечислений из бюджетов других уровней и (или) поступлений налоговых доходов по дополнительным нормативам отчислений</t>
  </si>
  <si>
    <t>Отношение объема просроченной кредиторской задолженности муниципального образования город Грозный и муниципальных учреждений муниципального образования город Грозный к расходам бюджета муниципального образования, за исключением субвенций из бюджета Чеченской Республики</t>
  </si>
  <si>
    <t>Исполнение расходов бюджета муниципального образования город Грозный</t>
  </si>
  <si>
    <t xml:space="preserve">Удельный вес расходов бюджета муниципального
образования город Грозный в рамках муниципальных программ в общем объеме расходов бюджета муниципального образования город Грозный 
</t>
  </si>
  <si>
    <t>Сведения о составе и значениях целевых показателей (индикаторов) 
муниципальной программы «Управление муниципальными финансами»</t>
  </si>
  <si>
    <t>процент</t>
  </si>
  <si>
    <t>Уровень ежегодного достижения целевых показателей (индикаторов) муниципальной программы «Управление муниципальными финансами»</t>
  </si>
  <si>
    <t>Приложение № 1 
к муниципальной программе
«Управление муниципальными финансами»</t>
  </si>
  <si>
    <t>нет</t>
  </si>
  <si>
    <t>да</t>
  </si>
  <si>
    <t>Отношение объема муниципального долга муниципального образования город Грозный к доходам бюджета муниципального образования город Грозный без учета безвозмездных перечислений из бюджетов других уровней и (или) поступлений налоговых доходов по дополнительным нормативам отчислений (не более)</t>
  </si>
  <si>
    <t xml:space="preserve">Удельный вес расходов бюджета муниципального
образования город Грозный в рамках муниципальных программ в общем объеме расходов бюджета муниципального образования город Грозный (не менее)
</t>
  </si>
  <si>
    <t>__</t>
  </si>
  <si>
    <t>Приложение № 2
к муниципальной программе
«Управление муниципальными финансами»</t>
  </si>
  <si>
    <t>Перечень основных мероприятий муниципальной программы 
«Управление муниципальными финансами»</t>
  </si>
  <si>
    <t>Подпрограмма "Обеспечение реализации муниципальной программы "Управление муниципальными финансами"</t>
  </si>
  <si>
    <t>Подпрограмма "Организация бюджетного процесса в городе Грозном"</t>
  </si>
  <si>
    <t>Обеспечение нормативного правового регулирования в сфере организации бюджетного процесса</t>
  </si>
  <si>
    <t>Организация планирования бюджета муниципального образования город Грозный</t>
  </si>
  <si>
    <t>Организация исполнения бюджета муниципального образования город Грозный</t>
  </si>
  <si>
    <t>Осуществление кассового исполнения бюджета муниципального образования город Грозный, ведения бюджетного учета и формирования бюджетной отчетности</t>
  </si>
  <si>
    <t>Поддержание оптимального объема муниципального долга и минимизация расходов на обслуживание муниципального долга муниципального образования город Грозный</t>
  </si>
  <si>
    <t>Реализация плана контрольных мероприятий (финансовый контроль)</t>
  </si>
  <si>
    <t>Проведение мониторинга и оценки качества финансового менеджмента отраслевых и территориальных органов Мэрии города Грозного</t>
  </si>
  <si>
    <t xml:space="preserve">Перевод бюджета муниципального образования город Грозный на программную структуру </t>
  </si>
  <si>
    <t>Размещение информации по вопросам деятельности на официальном сайте Мэрии города Грозного в сети Интернет</t>
  </si>
  <si>
    <t>ГУ «Департамент финансов города Грозного»</t>
  </si>
  <si>
    <t>2016-2020</t>
  </si>
  <si>
    <t>Обеспечение сбалансированности бюджета муниципального образования город Грозный; Формирование бюджета в соответствии с действующим законодательством</t>
  </si>
  <si>
    <t xml:space="preserve">Обеспечение исполнения бюджета города
</t>
  </si>
  <si>
    <t xml:space="preserve">Своевременное и качественное формирование бюджетной отчетности об исполнении бюджета города.
</t>
  </si>
  <si>
    <t>Повышение качества управления муниципальными финансами</t>
  </si>
  <si>
    <t xml:space="preserve">Создание условий для повышения эффективности бюджетных расходов;
Повышение качества управления муниципальными финансами
</t>
  </si>
  <si>
    <t>Увеличение расходов бюджета города Грозного реализуемых на основании методов программно-целевого планирования</t>
  </si>
  <si>
    <t>Открытость и доступность информации о деятельности финансового управления по осуществлению бюджетного процесса на всех его стадиях</t>
  </si>
  <si>
    <t>Соответствие дефицита бюджета муниципального образования город Грозный требованиям Бюджетного кодекса Российской Федерации; Отношение объема просроченной кредиторской задолженности муниципального образования город Грозный и муниципальных учреждений муниципального образования город Грозный к расходам бюджета муниципального образования, за исключением субвенций из бюджета Чеченской Республики</t>
  </si>
  <si>
    <t>Реализация установленных полномочий (функций) ГУ «Департамент финансов города Грозного», организация управления муниципальной программой "Управление муниципальными финансами"</t>
  </si>
  <si>
    <t>Обеспечение публичности информации об управлении муниципальными финансами (публикации в средствах массовой информации, наполнение официального сайта ГУ «Департамент финансов города Грозного» в сети Интернет)</t>
  </si>
  <si>
    <t>Обеспечение выполнения задач муниципальной программы «Управление муниципальными финансами» и достижения, предусмотренных муниципальной программой целевых показателей (индикаторов)</t>
  </si>
  <si>
    <t>2016-2021</t>
  </si>
  <si>
    <t>Приложение № 3
к муниципальной программе
«Управление муниципальными финансами»</t>
  </si>
  <si>
    <t>Ресурсное обеспечение реализации муниципальной программы «Управление муниципальными финансами» 
за счет средств бюджета города Грозного</t>
  </si>
  <si>
    <t>Муниципальная программа
«Управление муниципальными финансами»</t>
  </si>
  <si>
    <t>1.</t>
  </si>
  <si>
    <t>1.1</t>
  </si>
  <si>
    <t>1.2</t>
  </si>
  <si>
    <t>Резервный фонд администрации муниципального образования "город Грозный"</t>
  </si>
  <si>
    <t>Реализация установленных полномочий (функций) ГУ «Департамент финансов города Грозного»</t>
  </si>
  <si>
    <t>Расходы на выплаты по оплате труда работников  учреждения</t>
  </si>
  <si>
    <t>Прочие расходы на обеспечение функций   учреждения</t>
  </si>
  <si>
    <t>Приложение № 4
к муниципальной программе
«Управление муниципальными финансами»</t>
  </si>
  <si>
    <t xml:space="preserve">Прогнозная (справочная) оценка ресурсного обеспечения реализации муниципальной программы «Управление муниципальными финансами» за счет всех источников финансирования </t>
  </si>
  <si>
    <t>Муниципальная программа «Управление муниципальными финансами»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</si>
</sst>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rgb="FF595959"/>
      </left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 style="medium">
        <color rgb="FF595959"/>
      </right>
      <top/>
      <bottom/>
      <diagonal/>
    </border>
    <border>
      <left style="medium">
        <color rgb="FF595959"/>
      </left>
      <right style="medium">
        <color rgb="FF595959"/>
      </right>
      <top/>
      <bottom style="medium">
        <color rgb="FF595959"/>
      </bottom>
      <diagonal/>
    </border>
    <border>
      <left/>
      <right style="medium">
        <color rgb="FF595959"/>
      </right>
      <top style="medium">
        <color rgb="FF595959"/>
      </top>
      <bottom style="medium">
        <color rgb="FF595959"/>
      </bottom>
      <diagonal/>
    </border>
    <border>
      <left/>
      <right style="medium">
        <color rgb="FF595959"/>
      </right>
      <top/>
      <bottom style="medium">
        <color rgb="FF595959"/>
      </bottom>
      <diagonal/>
    </border>
    <border>
      <left/>
      <right/>
      <top style="medium">
        <color rgb="FF595959"/>
      </top>
      <bottom style="medium">
        <color rgb="FF595959"/>
      </bottom>
      <diagonal/>
    </border>
    <border>
      <left style="medium">
        <color rgb="FF595959"/>
      </left>
      <right/>
      <top style="medium">
        <color rgb="FF595959"/>
      </top>
      <bottom style="medium">
        <color rgb="FF5959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95959"/>
      </left>
      <right/>
      <top/>
      <bottom/>
      <diagonal/>
    </border>
    <border>
      <left/>
      <right style="medium">
        <color rgb="FF595959"/>
      </right>
      <top/>
      <bottom/>
      <diagonal/>
    </border>
    <border>
      <left/>
      <right/>
      <top/>
      <bottom style="medium">
        <color rgb="FF595959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vertical="top" wrapText="1"/>
    </xf>
    <xf numFmtId="164" fontId="2" fillId="0" borderId="8" xfId="0" applyNumberFormat="1" applyFont="1" applyBorder="1" applyAlignment="1">
      <alignment horizontal="center" vertical="center"/>
    </xf>
    <xf numFmtId="0" fontId="6" fillId="0" borderId="0" xfId="0" applyFont="1"/>
    <xf numFmtId="49" fontId="2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13" workbookViewId="0">
      <selection activeCell="B13" sqref="B13:J13"/>
    </sheetView>
  </sheetViews>
  <sheetFormatPr defaultRowHeight="18.75" x14ac:dyDescent="0.3"/>
  <cols>
    <col min="1" max="1" width="7" style="2" customWidth="1"/>
    <col min="2" max="2" width="42.140625" style="2" customWidth="1"/>
    <col min="3" max="3" width="16.5703125" style="2" customWidth="1"/>
    <col min="4" max="4" width="15.5703125" style="2" customWidth="1"/>
    <col min="5" max="5" width="15.85546875" style="2" customWidth="1"/>
    <col min="6" max="6" width="14.42578125" style="2" customWidth="1"/>
    <col min="7" max="7" width="14.7109375" style="2" customWidth="1"/>
    <col min="8" max="8" width="15.140625" style="2" customWidth="1"/>
    <col min="9" max="9" width="14.140625" style="2" customWidth="1"/>
    <col min="10" max="10" width="14.5703125" style="2" customWidth="1"/>
    <col min="11" max="16384" width="9.140625" style="2"/>
  </cols>
  <sheetData>
    <row r="1" spans="1:10" ht="64.5" customHeight="1" x14ac:dyDescent="0.3">
      <c r="G1" s="27" t="s">
        <v>41</v>
      </c>
      <c r="H1" s="28"/>
      <c r="I1" s="28"/>
      <c r="J1" s="28"/>
    </row>
    <row r="3" spans="1:10" ht="55.5" customHeight="1" x14ac:dyDescent="0.3">
      <c r="A3" s="26" t="s">
        <v>38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3">
      <c r="A4" s="29" t="s">
        <v>0</v>
      </c>
      <c r="B4" s="29" t="s">
        <v>1</v>
      </c>
      <c r="C4" s="29" t="s">
        <v>2</v>
      </c>
      <c r="D4" s="29" t="s">
        <v>3</v>
      </c>
      <c r="E4" s="29"/>
      <c r="F4" s="29"/>
      <c r="G4" s="29"/>
      <c r="H4" s="29"/>
      <c r="I4" s="29"/>
      <c r="J4" s="29"/>
    </row>
    <row r="5" spans="1:10" x14ac:dyDescent="0.3">
      <c r="A5" s="29"/>
      <c r="B5" s="29"/>
      <c r="C5" s="29"/>
      <c r="D5" s="4">
        <v>2014</v>
      </c>
      <c r="E5" s="4">
        <v>2015</v>
      </c>
      <c r="F5" s="4">
        <v>2016</v>
      </c>
      <c r="G5" s="4">
        <v>2017</v>
      </c>
      <c r="H5" s="4">
        <v>2018</v>
      </c>
      <c r="I5" s="4">
        <v>2019</v>
      </c>
      <c r="J5" s="4">
        <v>2020</v>
      </c>
    </row>
    <row r="6" spans="1:10" x14ac:dyDescent="0.3">
      <c r="A6" s="29"/>
      <c r="B6" s="29"/>
      <c r="C6" s="29"/>
      <c r="D6" s="4" t="s">
        <v>4</v>
      </c>
      <c r="E6" s="4" t="s">
        <v>5</v>
      </c>
      <c r="F6" s="4" t="s">
        <v>6</v>
      </c>
      <c r="G6" s="4" t="s">
        <v>6</v>
      </c>
      <c r="H6" s="4" t="s">
        <v>6</v>
      </c>
      <c r="I6" s="4" t="s">
        <v>6</v>
      </c>
      <c r="J6" s="4" t="s">
        <v>6</v>
      </c>
    </row>
    <row r="7" spans="1:10" ht="27" customHeight="1" x14ac:dyDescent="0.3">
      <c r="A7" s="5"/>
      <c r="B7" s="22" t="s">
        <v>50</v>
      </c>
      <c r="C7" s="22"/>
      <c r="D7" s="22"/>
      <c r="E7" s="22"/>
      <c r="F7" s="22"/>
      <c r="G7" s="22"/>
      <c r="H7" s="22"/>
      <c r="I7" s="22"/>
      <c r="J7" s="22"/>
    </row>
    <row r="8" spans="1:10" ht="93.75" x14ac:dyDescent="0.3">
      <c r="A8" s="5">
        <v>1</v>
      </c>
      <c r="B8" s="6" t="s">
        <v>32</v>
      </c>
      <c r="C8" s="5" t="s">
        <v>33</v>
      </c>
      <c r="D8" s="5" t="s">
        <v>42</v>
      </c>
      <c r="E8" s="5" t="s">
        <v>43</v>
      </c>
      <c r="F8" s="5" t="s">
        <v>43</v>
      </c>
      <c r="G8" s="5" t="s">
        <v>43</v>
      </c>
      <c r="H8" s="5" t="s">
        <v>43</v>
      </c>
      <c r="I8" s="5" t="s">
        <v>43</v>
      </c>
      <c r="J8" s="5" t="s">
        <v>43</v>
      </c>
    </row>
    <row r="9" spans="1:10" ht="225" x14ac:dyDescent="0.3">
      <c r="A9" s="5">
        <v>2</v>
      </c>
      <c r="B9" s="6" t="s">
        <v>44</v>
      </c>
      <c r="C9" s="5" t="s">
        <v>39</v>
      </c>
      <c r="D9" s="5">
        <v>11.1</v>
      </c>
      <c r="E9" s="5">
        <v>5.5</v>
      </c>
      <c r="F9" s="5">
        <v>15</v>
      </c>
      <c r="G9" s="5">
        <v>15</v>
      </c>
      <c r="H9" s="5">
        <v>15</v>
      </c>
      <c r="I9" s="5">
        <v>15</v>
      </c>
      <c r="J9" s="5">
        <v>15</v>
      </c>
    </row>
    <row r="10" spans="1:10" ht="201" customHeight="1" x14ac:dyDescent="0.3">
      <c r="A10" s="5">
        <v>3</v>
      </c>
      <c r="B10" s="6" t="s">
        <v>35</v>
      </c>
      <c r="C10" s="5" t="s">
        <v>39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66" customHeight="1" x14ac:dyDescent="0.3">
      <c r="A11" s="5">
        <v>4</v>
      </c>
      <c r="B11" s="6" t="s">
        <v>36</v>
      </c>
      <c r="C11" s="5" t="s">
        <v>39</v>
      </c>
      <c r="D11" s="7">
        <v>93</v>
      </c>
      <c r="E11" s="7">
        <v>90</v>
      </c>
      <c r="F11" s="5">
        <v>90</v>
      </c>
      <c r="G11" s="5">
        <v>90</v>
      </c>
      <c r="H11" s="5">
        <v>90</v>
      </c>
      <c r="I11" s="5">
        <v>90</v>
      </c>
      <c r="J11" s="5">
        <v>90</v>
      </c>
    </row>
    <row r="12" spans="1:10" ht="168.75" x14ac:dyDescent="0.3">
      <c r="A12" s="5">
        <v>5</v>
      </c>
      <c r="B12" s="6" t="s">
        <v>45</v>
      </c>
      <c r="C12" s="5" t="s">
        <v>39</v>
      </c>
      <c r="D12" s="8" t="s">
        <v>46</v>
      </c>
      <c r="E12" s="8" t="s">
        <v>46</v>
      </c>
      <c r="F12" s="5">
        <v>90</v>
      </c>
      <c r="G12" s="5">
        <v>90</v>
      </c>
      <c r="H12" s="5">
        <v>90</v>
      </c>
      <c r="I12" s="5">
        <v>90</v>
      </c>
      <c r="J12" s="5">
        <v>90</v>
      </c>
    </row>
    <row r="13" spans="1:10" ht="27.75" customHeight="1" x14ac:dyDescent="0.3">
      <c r="A13" s="9"/>
      <c r="B13" s="23" t="s">
        <v>49</v>
      </c>
      <c r="C13" s="24"/>
      <c r="D13" s="24"/>
      <c r="E13" s="24"/>
      <c r="F13" s="24"/>
      <c r="G13" s="24"/>
      <c r="H13" s="24"/>
      <c r="I13" s="24"/>
      <c r="J13" s="25"/>
    </row>
    <row r="14" spans="1:10" ht="93.75" x14ac:dyDescent="0.3">
      <c r="A14" s="5">
        <v>1</v>
      </c>
      <c r="B14" s="6" t="s">
        <v>40</v>
      </c>
      <c r="C14" s="5" t="s">
        <v>39</v>
      </c>
      <c r="D14" s="8" t="s">
        <v>46</v>
      </c>
      <c r="E14" s="8" t="s">
        <v>46</v>
      </c>
      <c r="F14" s="5">
        <v>90</v>
      </c>
      <c r="G14" s="5">
        <v>90</v>
      </c>
      <c r="H14" s="5">
        <v>90</v>
      </c>
      <c r="I14" s="5">
        <v>90</v>
      </c>
      <c r="J14" s="5">
        <v>90</v>
      </c>
    </row>
  </sheetData>
  <mergeCells count="8">
    <mergeCell ref="B7:J7"/>
    <mergeCell ref="B13:J13"/>
    <mergeCell ref="A3:J3"/>
    <mergeCell ref="G1:J1"/>
    <mergeCell ref="A4:A6"/>
    <mergeCell ref="B4:B6"/>
    <mergeCell ref="C4:C6"/>
    <mergeCell ref="D4:J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6" workbookViewId="0">
      <selection activeCell="C17" sqref="C17"/>
    </sheetView>
  </sheetViews>
  <sheetFormatPr defaultRowHeight="18.75" x14ac:dyDescent="0.3"/>
  <cols>
    <col min="1" max="1" width="7.5703125" style="2" customWidth="1"/>
    <col min="2" max="2" width="35.140625" style="2" customWidth="1"/>
    <col min="3" max="3" width="21.28515625" style="2" customWidth="1"/>
    <col min="4" max="4" width="15.85546875" style="2" customWidth="1"/>
    <col min="5" max="5" width="24.5703125" style="2" customWidth="1"/>
    <col min="6" max="6" width="24.28515625" style="2" customWidth="1"/>
    <col min="7" max="16384" width="9.140625" style="2"/>
  </cols>
  <sheetData>
    <row r="1" spans="1:6" ht="69" customHeight="1" x14ac:dyDescent="0.3">
      <c r="E1" s="30" t="s">
        <v>47</v>
      </c>
      <c r="F1" s="31"/>
    </row>
    <row r="2" spans="1:6" ht="38.25" customHeight="1" x14ac:dyDescent="0.3">
      <c r="A2" s="32" t="s">
        <v>48</v>
      </c>
      <c r="B2" s="32"/>
      <c r="C2" s="32"/>
      <c r="D2" s="32"/>
      <c r="E2" s="32"/>
      <c r="F2" s="32"/>
    </row>
    <row r="3" spans="1:6" x14ac:dyDescent="0.3">
      <c r="A3" s="3"/>
    </row>
    <row r="4" spans="1:6" ht="92.25" customHeight="1" x14ac:dyDescent="0.3">
      <c r="A4" s="10" t="s">
        <v>7</v>
      </c>
      <c r="B4" s="34" t="s">
        <v>9</v>
      </c>
      <c r="C4" s="34" t="s">
        <v>10</v>
      </c>
      <c r="D4" s="34" t="s">
        <v>11</v>
      </c>
      <c r="E4" s="34" t="s">
        <v>12</v>
      </c>
      <c r="F4" s="34" t="s">
        <v>13</v>
      </c>
    </row>
    <row r="5" spans="1:6" x14ac:dyDescent="0.3">
      <c r="A5" s="10" t="s">
        <v>8</v>
      </c>
      <c r="B5" s="34"/>
      <c r="C5" s="34"/>
      <c r="D5" s="34"/>
      <c r="E5" s="34"/>
      <c r="F5" s="34"/>
    </row>
    <row r="6" spans="1:6" ht="33" customHeight="1" x14ac:dyDescent="0.3">
      <c r="A6" s="12"/>
      <c r="B6" s="33" t="s">
        <v>50</v>
      </c>
      <c r="C6" s="33"/>
      <c r="D6" s="33"/>
      <c r="E6" s="33"/>
      <c r="F6" s="33"/>
    </row>
    <row r="7" spans="1:6" ht="186" customHeight="1" x14ac:dyDescent="0.3">
      <c r="A7" s="12"/>
      <c r="B7" s="12" t="s">
        <v>51</v>
      </c>
      <c r="C7" s="10" t="s">
        <v>60</v>
      </c>
      <c r="D7" s="13" t="s">
        <v>61</v>
      </c>
      <c r="E7" s="14" t="s">
        <v>62</v>
      </c>
      <c r="F7" s="10" t="s">
        <v>46</v>
      </c>
    </row>
    <row r="8" spans="1:6" ht="190.5" customHeight="1" x14ac:dyDescent="0.3">
      <c r="A8" s="12"/>
      <c r="B8" s="12" t="s">
        <v>52</v>
      </c>
      <c r="C8" s="10" t="s">
        <v>60</v>
      </c>
      <c r="D8" s="13" t="s">
        <v>61</v>
      </c>
      <c r="E8" s="14" t="s">
        <v>62</v>
      </c>
      <c r="F8" s="12" t="s">
        <v>32</v>
      </c>
    </row>
    <row r="9" spans="1:6" ht="78.75" x14ac:dyDescent="0.3">
      <c r="A9" s="12"/>
      <c r="B9" s="12" t="s">
        <v>53</v>
      </c>
      <c r="C9" s="10" t="s">
        <v>60</v>
      </c>
      <c r="D9" s="13" t="s">
        <v>61</v>
      </c>
      <c r="E9" s="12" t="s">
        <v>63</v>
      </c>
      <c r="F9" s="12" t="s">
        <v>36</v>
      </c>
    </row>
    <row r="10" spans="1:6" ht="283.5" x14ac:dyDescent="0.3">
      <c r="A10" s="12"/>
      <c r="B10" s="12" t="s">
        <v>54</v>
      </c>
      <c r="C10" s="10" t="s">
        <v>60</v>
      </c>
      <c r="D10" s="13" t="s">
        <v>61</v>
      </c>
      <c r="E10" s="12" t="s">
        <v>64</v>
      </c>
      <c r="F10" s="12" t="s">
        <v>35</v>
      </c>
    </row>
    <row r="11" spans="1:6" ht="283.5" x14ac:dyDescent="0.3">
      <c r="A11" s="12"/>
      <c r="B11" s="12" t="s">
        <v>55</v>
      </c>
      <c r="C11" s="10" t="s">
        <v>60</v>
      </c>
      <c r="D11" s="13" t="s">
        <v>61</v>
      </c>
      <c r="E11" s="12" t="s">
        <v>65</v>
      </c>
      <c r="F11" s="12" t="s">
        <v>34</v>
      </c>
    </row>
    <row r="12" spans="1:6" ht="141.75" x14ac:dyDescent="0.3">
      <c r="A12" s="12"/>
      <c r="B12" s="12" t="s">
        <v>56</v>
      </c>
      <c r="C12" s="10" t="s">
        <v>60</v>
      </c>
      <c r="D12" s="13" t="s">
        <v>61</v>
      </c>
      <c r="E12" s="12" t="s">
        <v>66</v>
      </c>
      <c r="F12" s="12" t="s">
        <v>36</v>
      </c>
    </row>
    <row r="13" spans="1:6" ht="409.5" x14ac:dyDescent="0.3">
      <c r="A13" s="12"/>
      <c r="B13" s="12" t="s">
        <v>57</v>
      </c>
      <c r="C13" s="10" t="s">
        <v>60</v>
      </c>
      <c r="D13" s="13" t="s">
        <v>61</v>
      </c>
      <c r="E13" s="12" t="s">
        <v>66</v>
      </c>
      <c r="F13" s="12" t="s">
        <v>69</v>
      </c>
    </row>
    <row r="14" spans="1:6" ht="204.75" x14ac:dyDescent="0.3">
      <c r="A14" s="12"/>
      <c r="B14" s="12" t="s">
        <v>58</v>
      </c>
      <c r="C14" s="10" t="s">
        <v>60</v>
      </c>
      <c r="D14" s="13">
        <v>2016</v>
      </c>
      <c r="E14" s="12" t="s">
        <v>67</v>
      </c>
      <c r="F14" s="12" t="s">
        <v>37</v>
      </c>
    </row>
    <row r="15" spans="1:6" ht="141.75" x14ac:dyDescent="0.3">
      <c r="A15" s="12"/>
      <c r="B15" s="12" t="s">
        <v>59</v>
      </c>
      <c r="C15" s="10" t="s">
        <v>60</v>
      </c>
      <c r="D15" s="13" t="s">
        <v>61</v>
      </c>
      <c r="E15" s="12" t="s">
        <v>68</v>
      </c>
      <c r="F15" s="10" t="s">
        <v>46</v>
      </c>
    </row>
    <row r="16" spans="1:6" ht="53.25" customHeight="1" x14ac:dyDescent="0.3">
      <c r="A16" s="12"/>
      <c r="B16" s="33" t="s">
        <v>49</v>
      </c>
      <c r="C16" s="33"/>
      <c r="D16" s="33"/>
      <c r="E16" s="33"/>
      <c r="F16" s="33"/>
    </row>
    <row r="17" spans="1:6" ht="204.75" x14ac:dyDescent="0.3">
      <c r="A17" s="12"/>
      <c r="B17" s="12" t="s">
        <v>70</v>
      </c>
      <c r="C17" s="10" t="s">
        <v>60</v>
      </c>
      <c r="D17" s="13" t="s">
        <v>61</v>
      </c>
      <c r="E17" s="12" t="s">
        <v>72</v>
      </c>
      <c r="F17" s="12" t="s">
        <v>40</v>
      </c>
    </row>
    <row r="18" spans="1:6" ht="141.75" x14ac:dyDescent="0.3">
      <c r="A18" s="12"/>
      <c r="B18" s="12" t="s">
        <v>71</v>
      </c>
      <c r="C18" s="10" t="s">
        <v>60</v>
      </c>
      <c r="D18" s="13" t="s">
        <v>73</v>
      </c>
      <c r="E18" s="10" t="s">
        <v>46</v>
      </c>
      <c r="F18" s="10" t="s">
        <v>46</v>
      </c>
    </row>
  </sheetData>
  <mergeCells count="9">
    <mergeCell ref="E1:F1"/>
    <mergeCell ref="A2:F2"/>
    <mergeCell ref="B6:F6"/>
    <mergeCell ref="B16:F16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BreakPreview" topLeftCell="A4" zoomScale="110" zoomScaleNormal="100" zoomScaleSheetLayoutView="110" workbookViewId="0">
      <selection activeCell="K9" sqref="K9"/>
    </sheetView>
  </sheetViews>
  <sheetFormatPr defaultRowHeight="18.75" x14ac:dyDescent="0.3"/>
  <cols>
    <col min="1" max="1" width="6.7109375" style="15" customWidth="1"/>
    <col min="2" max="2" width="36.28515625" style="2" customWidth="1"/>
    <col min="3" max="3" width="29" style="2" customWidth="1"/>
    <col min="4" max="4" width="15" style="2" customWidth="1"/>
    <col min="5" max="5" width="15.28515625" style="2" customWidth="1"/>
    <col min="6" max="6" width="15.7109375" style="2" customWidth="1"/>
    <col min="7" max="7" width="14.7109375" style="2" customWidth="1"/>
    <col min="8" max="8" width="15.7109375" style="2" customWidth="1"/>
    <col min="9" max="16384" width="9.140625" style="2"/>
  </cols>
  <sheetData>
    <row r="1" spans="1:8" ht="73.5" customHeight="1" x14ac:dyDescent="0.3">
      <c r="E1" s="27" t="s">
        <v>74</v>
      </c>
      <c r="F1" s="28"/>
      <c r="G1" s="28"/>
      <c r="H1" s="28"/>
    </row>
    <row r="2" spans="1:8" ht="47.25" customHeight="1" x14ac:dyDescent="0.3">
      <c r="B2" s="32" t="s">
        <v>75</v>
      </c>
      <c r="C2" s="32"/>
      <c r="D2" s="32"/>
      <c r="E2" s="32"/>
      <c r="F2" s="32"/>
      <c r="G2" s="32"/>
      <c r="H2" s="32"/>
    </row>
    <row r="3" spans="1:8" x14ac:dyDescent="0.3">
      <c r="B3" s="3"/>
    </row>
    <row r="4" spans="1:8" ht="66.75" customHeight="1" x14ac:dyDescent="0.3">
      <c r="A4" s="35" t="s">
        <v>7</v>
      </c>
      <c r="B4" s="34" t="s">
        <v>14</v>
      </c>
      <c r="C4" s="34" t="s">
        <v>15</v>
      </c>
      <c r="D4" s="34" t="s">
        <v>16</v>
      </c>
      <c r="E4" s="34"/>
      <c r="F4" s="34"/>
      <c r="G4" s="34"/>
      <c r="H4" s="34"/>
    </row>
    <row r="5" spans="1:8" x14ac:dyDescent="0.3">
      <c r="A5" s="35"/>
      <c r="B5" s="34"/>
      <c r="C5" s="34"/>
      <c r="D5" s="11">
        <v>2016</v>
      </c>
      <c r="E5" s="11">
        <v>2017</v>
      </c>
      <c r="F5" s="11">
        <v>2018</v>
      </c>
      <c r="G5" s="11">
        <v>2019</v>
      </c>
      <c r="H5" s="11">
        <v>2020</v>
      </c>
    </row>
    <row r="6" spans="1:8" ht="60" customHeight="1" x14ac:dyDescent="0.3">
      <c r="A6" s="13"/>
      <c r="B6" s="20" t="s">
        <v>76</v>
      </c>
      <c r="C6" s="20" t="s">
        <v>17</v>
      </c>
      <c r="D6" s="21">
        <f>D7+D9</f>
        <v>98292.4</v>
      </c>
      <c r="E6" s="21">
        <f t="shared" ref="E6:H6" si="0">E7+E9</f>
        <v>103207.02</v>
      </c>
      <c r="F6" s="21">
        <f t="shared" si="0"/>
        <v>108367.371</v>
      </c>
      <c r="G6" s="21">
        <f t="shared" si="0"/>
        <v>113785.73955</v>
      </c>
      <c r="H6" s="21">
        <f t="shared" si="0"/>
        <v>119475.0265275</v>
      </c>
    </row>
    <row r="7" spans="1:8" ht="54" customHeight="1" x14ac:dyDescent="0.3">
      <c r="A7" s="13"/>
      <c r="B7" s="20" t="s">
        <v>50</v>
      </c>
      <c r="C7" s="20" t="s">
        <v>17</v>
      </c>
      <c r="D7" s="21">
        <f>D8</f>
        <v>45000</v>
      </c>
      <c r="E7" s="21">
        <f t="shared" ref="E7:H7" si="1">E8</f>
        <v>47250</v>
      </c>
      <c r="F7" s="21">
        <f t="shared" si="1"/>
        <v>49612.5</v>
      </c>
      <c r="G7" s="21">
        <f t="shared" si="1"/>
        <v>52093.125</v>
      </c>
      <c r="H7" s="21">
        <f t="shared" si="1"/>
        <v>54697.78125</v>
      </c>
    </row>
    <row r="8" spans="1:8" ht="57.75" customHeight="1" x14ac:dyDescent="0.3">
      <c r="A8" s="13"/>
      <c r="B8" s="12" t="s">
        <v>80</v>
      </c>
      <c r="C8" s="12" t="s">
        <v>60</v>
      </c>
      <c r="D8" s="17">
        <v>45000</v>
      </c>
      <c r="E8" s="17">
        <f>(D8*5%)+D8</f>
        <v>47250</v>
      </c>
      <c r="F8" s="17">
        <f t="shared" ref="F8:H8" si="2">(E8*5%)+E8</f>
        <v>49612.5</v>
      </c>
      <c r="G8" s="17">
        <f t="shared" si="2"/>
        <v>52093.125</v>
      </c>
      <c r="H8" s="17">
        <f t="shared" si="2"/>
        <v>54697.78125</v>
      </c>
    </row>
    <row r="9" spans="1:8" ht="91.5" customHeight="1" x14ac:dyDescent="0.3">
      <c r="A9" s="13"/>
      <c r="B9" s="20" t="s">
        <v>50</v>
      </c>
      <c r="C9" s="20" t="s">
        <v>17</v>
      </c>
      <c r="D9" s="21">
        <f>D10</f>
        <v>53292.4</v>
      </c>
      <c r="E9" s="21">
        <f t="shared" ref="E9:H9" si="3">E10</f>
        <v>55957.020000000004</v>
      </c>
      <c r="F9" s="21">
        <f t="shared" si="3"/>
        <v>58754.870999999999</v>
      </c>
      <c r="G9" s="21">
        <f t="shared" si="3"/>
        <v>61692.614549999998</v>
      </c>
      <c r="H9" s="21">
        <f t="shared" si="3"/>
        <v>64777.245277499998</v>
      </c>
    </row>
    <row r="10" spans="1:8" s="18" customFormat="1" ht="69.75" customHeight="1" x14ac:dyDescent="0.25">
      <c r="A10" s="13" t="s">
        <v>77</v>
      </c>
      <c r="B10" s="16" t="s">
        <v>81</v>
      </c>
      <c r="C10" s="16" t="s">
        <v>60</v>
      </c>
      <c r="D10" s="17">
        <f>D11+D12</f>
        <v>53292.4</v>
      </c>
      <c r="E10" s="17">
        <f t="shared" ref="E10:H10" si="4">E11+E12</f>
        <v>55957.020000000004</v>
      </c>
      <c r="F10" s="17">
        <f t="shared" si="4"/>
        <v>58754.870999999999</v>
      </c>
      <c r="G10" s="17">
        <f t="shared" si="4"/>
        <v>61692.614549999998</v>
      </c>
      <c r="H10" s="17">
        <f t="shared" si="4"/>
        <v>64777.245277499998</v>
      </c>
    </row>
    <row r="11" spans="1:8" s="18" customFormat="1" ht="57" customHeight="1" x14ac:dyDescent="0.25">
      <c r="A11" s="19" t="s">
        <v>78</v>
      </c>
      <c r="B11" s="12" t="s">
        <v>82</v>
      </c>
      <c r="C11" s="16" t="s">
        <v>60</v>
      </c>
      <c r="D11" s="17">
        <v>32757.7</v>
      </c>
      <c r="E11" s="17">
        <f t="shared" ref="E11:H12" si="5">(D11*5%)+D11</f>
        <v>34395.584999999999</v>
      </c>
      <c r="F11" s="17">
        <f t="shared" si="5"/>
        <v>36115.364249999999</v>
      </c>
      <c r="G11" s="17">
        <f t="shared" si="5"/>
        <v>37921.132462499998</v>
      </c>
      <c r="H11" s="17">
        <f t="shared" si="5"/>
        <v>39817.189085624996</v>
      </c>
    </row>
    <row r="12" spans="1:8" s="18" customFormat="1" ht="54.75" customHeight="1" x14ac:dyDescent="0.25">
      <c r="A12" s="19" t="s">
        <v>79</v>
      </c>
      <c r="B12" s="12" t="s">
        <v>83</v>
      </c>
      <c r="C12" s="16" t="s">
        <v>60</v>
      </c>
      <c r="D12" s="17">
        <v>20534.7</v>
      </c>
      <c r="E12" s="17">
        <f t="shared" si="5"/>
        <v>21561.435000000001</v>
      </c>
      <c r="F12" s="17">
        <f t="shared" si="5"/>
        <v>22639.50675</v>
      </c>
      <c r="G12" s="17">
        <f t="shared" si="5"/>
        <v>23771.4820875</v>
      </c>
      <c r="H12" s="17">
        <f t="shared" si="5"/>
        <v>24960.056191874999</v>
      </c>
    </row>
  </sheetData>
  <mergeCells count="6">
    <mergeCell ref="E1:H1"/>
    <mergeCell ref="B2:H2"/>
    <mergeCell ref="A4:A5"/>
    <mergeCell ref="B4:B5"/>
    <mergeCell ref="C4:C5"/>
    <mergeCell ref="D4:H4"/>
  </mergeCells>
  <pageMargins left="0.70866141732283472" right="0.70866141732283472" top="0.74803149606299213" bottom="0.74803149606299213" header="0.31496062992125984" footer="0.31496062992125984"/>
  <pageSetup paperSize="9" scale="75" fitToHeight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C50" sqref="C50"/>
    </sheetView>
  </sheetViews>
  <sheetFormatPr defaultRowHeight="15" x14ac:dyDescent="0.25"/>
  <cols>
    <col min="1" max="1" width="8.28515625" customWidth="1"/>
    <col min="2" max="2" width="33.140625" customWidth="1"/>
    <col min="3" max="3" width="21" customWidth="1"/>
    <col min="4" max="4" width="12.7109375" customWidth="1"/>
    <col min="5" max="5" width="14" customWidth="1"/>
    <col min="6" max="6" width="15.28515625" customWidth="1"/>
    <col min="7" max="7" width="14.28515625" customWidth="1"/>
    <col min="8" max="8" width="13.42578125" customWidth="1"/>
    <col min="9" max="9" width="14.28515625" customWidth="1"/>
  </cols>
  <sheetData>
    <row r="1" spans="1:9" ht="57.75" customHeight="1" x14ac:dyDescent="0.25">
      <c r="F1" s="30" t="s">
        <v>84</v>
      </c>
      <c r="G1" s="31"/>
      <c r="H1" s="31"/>
      <c r="I1" s="31"/>
    </row>
    <row r="2" spans="1:9" ht="15.75" x14ac:dyDescent="0.25">
      <c r="A2" s="1"/>
    </row>
    <row r="3" spans="1:9" ht="58.5" customHeight="1" thickBot="1" x14ac:dyDescent="0.3">
      <c r="A3" s="36" t="s">
        <v>85</v>
      </c>
      <c r="B3" s="36"/>
      <c r="C3" s="36"/>
      <c r="D3" s="36"/>
      <c r="E3" s="36"/>
      <c r="F3" s="36"/>
      <c r="G3" s="36"/>
      <c r="H3" s="36"/>
      <c r="I3" s="36"/>
    </row>
    <row r="4" spans="1:9" ht="35.25" customHeight="1" thickBot="1" x14ac:dyDescent="0.3">
      <c r="A4" s="37" t="s">
        <v>31</v>
      </c>
      <c r="B4" s="37" t="s">
        <v>18</v>
      </c>
      <c r="C4" s="37" t="s">
        <v>19</v>
      </c>
      <c r="D4" s="38" t="s">
        <v>20</v>
      </c>
      <c r="E4" s="39"/>
      <c r="F4" s="39"/>
      <c r="G4" s="39"/>
      <c r="H4" s="39"/>
      <c r="I4" s="40"/>
    </row>
    <row r="5" spans="1:9" ht="16.5" thickBot="1" x14ac:dyDescent="0.3">
      <c r="A5" s="41"/>
      <c r="B5" s="41"/>
      <c r="C5" s="41"/>
      <c r="D5" s="42" t="s">
        <v>21</v>
      </c>
      <c r="E5" s="42">
        <v>2016</v>
      </c>
      <c r="F5" s="42">
        <v>2017</v>
      </c>
      <c r="G5" s="42">
        <v>2018</v>
      </c>
      <c r="H5" s="42">
        <v>2019</v>
      </c>
      <c r="I5" s="42">
        <v>2020</v>
      </c>
    </row>
    <row r="6" spans="1:9" ht="25.5" customHeight="1" thickBot="1" x14ac:dyDescent="0.3">
      <c r="A6" s="43"/>
      <c r="B6" s="49" t="s">
        <v>86</v>
      </c>
      <c r="C6" s="44" t="s">
        <v>17</v>
      </c>
      <c r="D6" s="53">
        <f>E6+F6+G6+H6+I6</f>
        <v>543127.55700000003</v>
      </c>
      <c r="E6" s="54">
        <f>E7+E13+E14</f>
        <v>98292.4</v>
      </c>
      <c r="F6" s="54">
        <f t="shared" ref="F6:I6" si="0">F7+F13+F14</f>
        <v>103207.01999999999</v>
      </c>
      <c r="G6" s="54">
        <f t="shared" si="0"/>
        <v>108367.371</v>
      </c>
      <c r="H6" s="54">
        <f t="shared" si="0"/>
        <v>113785.73999999999</v>
      </c>
      <c r="I6" s="54">
        <f t="shared" si="0"/>
        <v>119475.02600000001</v>
      </c>
    </row>
    <row r="7" spans="1:9" ht="41.25" customHeight="1" thickBot="1" x14ac:dyDescent="0.3">
      <c r="A7" s="45"/>
      <c r="B7" s="50"/>
      <c r="C7" s="46" t="s">
        <v>22</v>
      </c>
      <c r="D7" s="53">
        <f t="shared" ref="D7:D14" si="1">E7+F7+G7+H7+I7</f>
        <v>543127.55700000003</v>
      </c>
      <c r="E7" s="52">
        <f>E9+E10+E11+E12</f>
        <v>98292.4</v>
      </c>
      <c r="F7" s="52">
        <f t="shared" ref="F7:I7" si="2">F9+F10+F11+F12</f>
        <v>103207.01999999999</v>
      </c>
      <c r="G7" s="52">
        <f t="shared" si="2"/>
        <v>108367.371</v>
      </c>
      <c r="H7" s="52">
        <f t="shared" si="2"/>
        <v>113785.73999999999</v>
      </c>
      <c r="I7" s="52">
        <f t="shared" si="2"/>
        <v>119475.02600000001</v>
      </c>
    </row>
    <row r="8" spans="1:9" ht="21.75" customHeight="1" thickBot="1" x14ac:dyDescent="0.3">
      <c r="A8" s="45"/>
      <c r="B8" s="50"/>
      <c r="C8" s="47" t="s">
        <v>23</v>
      </c>
      <c r="D8" s="53"/>
      <c r="E8" s="52"/>
      <c r="F8" s="52"/>
      <c r="G8" s="52"/>
      <c r="H8" s="52"/>
      <c r="I8" s="52"/>
    </row>
    <row r="9" spans="1:9" ht="69" customHeight="1" thickBot="1" x14ac:dyDescent="0.3">
      <c r="A9" s="45"/>
      <c r="B9" s="50"/>
      <c r="C9" s="47" t="s">
        <v>24</v>
      </c>
      <c r="D9" s="53">
        <f t="shared" si="1"/>
        <v>543127.55700000003</v>
      </c>
      <c r="E9" s="52">
        <f>E18+E27</f>
        <v>98292.4</v>
      </c>
      <c r="F9" s="52">
        <f t="shared" ref="F9:I9" si="3">F18+F27</f>
        <v>103207.01999999999</v>
      </c>
      <c r="G9" s="52">
        <f t="shared" si="3"/>
        <v>108367.371</v>
      </c>
      <c r="H9" s="52">
        <f t="shared" si="3"/>
        <v>113785.73999999999</v>
      </c>
      <c r="I9" s="52">
        <f t="shared" si="3"/>
        <v>119475.02600000001</v>
      </c>
    </row>
    <row r="10" spans="1:9" ht="64.5" customHeight="1" thickBot="1" x14ac:dyDescent="0.3">
      <c r="A10" s="45"/>
      <c r="B10" s="50"/>
      <c r="C10" s="47" t="s">
        <v>25</v>
      </c>
      <c r="D10" s="53">
        <f t="shared" si="1"/>
        <v>0</v>
      </c>
      <c r="E10" s="52">
        <f t="shared" ref="E10:I10" si="4">E19+E28</f>
        <v>0</v>
      </c>
      <c r="F10" s="52">
        <f t="shared" si="4"/>
        <v>0</v>
      </c>
      <c r="G10" s="52">
        <f t="shared" si="4"/>
        <v>0</v>
      </c>
      <c r="H10" s="52">
        <f t="shared" si="4"/>
        <v>0</v>
      </c>
      <c r="I10" s="52">
        <f t="shared" si="4"/>
        <v>0</v>
      </c>
    </row>
    <row r="11" spans="1:9" ht="64.5" customHeight="1" thickBot="1" x14ac:dyDescent="0.3">
      <c r="A11" s="45"/>
      <c r="B11" s="50"/>
      <c r="C11" s="47" t="s">
        <v>26</v>
      </c>
      <c r="D11" s="53">
        <f t="shared" si="1"/>
        <v>0</v>
      </c>
      <c r="E11" s="52">
        <f t="shared" ref="E11:I11" si="5">E20+E29</f>
        <v>0</v>
      </c>
      <c r="F11" s="52">
        <f t="shared" si="5"/>
        <v>0</v>
      </c>
      <c r="G11" s="52">
        <f t="shared" si="5"/>
        <v>0</v>
      </c>
      <c r="H11" s="52">
        <f t="shared" si="5"/>
        <v>0</v>
      </c>
      <c r="I11" s="52">
        <f t="shared" si="5"/>
        <v>0</v>
      </c>
    </row>
    <row r="12" spans="1:9" ht="129.75" customHeight="1" thickBot="1" x14ac:dyDescent="0.3">
      <c r="A12" s="45"/>
      <c r="B12" s="50"/>
      <c r="C12" s="47" t="s">
        <v>27</v>
      </c>
      <c r="D12" s="53">
        <f t="shared" si="1"/>
        <v>0</v>
      </c>
      <c r="E12" s="52">
        <f t="shared" ref="E12:I12" si="6">E21+E30</f>
        <v>0</v>
      </c>
      <c r="F12" s="52">
        <f t="shared" si="6"/>
        <v>0</v>
      </c>
      <c r="G12" s="52">
        <f t="shared" si="6"/>
        <v>0</v>
      </c>
      <c r="H12" s="52">
        <f t="shared" si="6"/>
        <v>0</v>
      </c>
      <c r="I12" s="52">
        <f t="shared" si="6"/>
        <v>0</v>
      </c>
    </row>
    <row r="13" spans="1:9" ht="90.75" customHeight="1" thickBot="1" x14ac:dyDescent="0.3">
      <c r="A13" s="45"/>
      <c r="B13" s="50"/>
      <c r="C13" s="46" t="s">
        <v>28</v>
      </c>
      <c r="D13" s="53">
        <f t="shared" si="1"/>
        <v>0</v>
      </c>
      <c r="E13" s="52">
        <f t="shared" ref="E13:I13" si="7">E22+E31</f>
        <v>0</v>
      </c>
      <c r="F13" s="52">
        <f t="shared" si="7"/>
        <v>0</v>
      </c>
      <c r="G13" s="52">
        <f t="shared" si="7"/>
        <v>0</v>
      </c>
      <c r="H13" s="52">
        <f t="shared" si="7"/>
        <v>0</v>
      </c>
      <c r="I13" s="52">
        <f t="shared" si="7"/>
        <v>0</v>
      </c>
    </row>
    <row r="14" spans="1:9" ht="50.25" customHeight="1" thickBot="1" x14ac:dyDescent="0.3">
      <c r="A14" s="48"/>
      <c r="B14" s="51"/>
      <c r="C14" s="46" t="s">
        <v>29</v>
      </c>
      <c r="D14" s="53">
        <f t="shared" si="1"/>
        <v>0</v>
      </c>
      <c r="E14" s="52">
        <f t="shared" ref="E14:I14" si="8">E23+E32</f>
        <v>0</v>
      </c>
      <c r="F14" s="52">
        <f t="shared" si="8"/>
        <v>0</v>
      </c>
      <c r="G14" s="52">
        <f t="shared" si="8"/>
        <v>0</v>
      </c>
      <c r="H14" s="52">
        <f t="shared" si="8"/>
        <v>0</v>
      </c>
      <c r="I14" s="52">
        <f t="shared" si="8"/>
        <v>0</v>
      </c>
    </row>
    <row r="15" spans="1:9" ht="22.5" customHeight="1" thickBot="1" x14ac:dyDescent="0.3">
      <c r="A15" s="43"/>
      <c r="B15" s="49" t="s">
        <v>50</v>
      </c>
      <c r="C15" s="44" t="s">
        <v>17</v>
      </c>
      <c r="D15" s="53">
        <f>E15+F15+G15+H15+I15</f>
        <v>248653.40600000002</v>
      </c>
      <c r="E15" s="54">
        <f>E16+E22+E23</f>
        <v>45000</v>
      </c>
      <c r="F15" s="54">
        <f t="shared" ref="F15:I15" si="9">F16+F22+F23</f>
        <v>47250</v>
      </c>
      <c r="G15" s="54">
        <f t="shared" si="9"/>
        <v>49612.5</v>
      </c>
      <c r="H15" s="54">
        <f t="shared" si="9"/>
        <v>52093.125</v>
      </c>
      <c r="I15" s="54">
        <f t="shared" si="9"/>
        <v>54697.781000000003</v>
      </c>
    </row>
    <row r="16" spans="1:9" ht="39.75" customHeight="1" thickBot="1" x14ac:dyDescent="0.3">
      <c r="A16" s="45"/>
      <c r="B16" s="50"/>
      <c r="C16" s="46" t="s">
        <v>22</v>
      </c>
      <c r="D16" s="53">
        <f t="shared" ref="D16:D23" si="10">E16+F16+G16+H16+I16</f>
        <v>248653.40600000002</v>
      </c>
      <c r="E16" s="52">
        <f>E18+E19+E20+E21</f>
        <v>45000</v>
      </c>
      <c r="F16" s="52">
        <f t="shared" ref="F16:I16" si="11">F18+F19+F20+F21</f>
        <v>47250</v>
      </c>
      <c r="G16" s="52">
        <f t="shared" si="11"/>
        <v>49612.5</v>
      </c>
      <c r="H16" s="52">
        <f t="shared" si="11"/>
        <v>52093.125</v>
      </c>
      <c r="I16" s="52">
        <f t="shared" si="11"/>
        <v>54697.781000000003</v>
      </c>
    </row>
    <row r="17" spans="1:9" ht="21.75" customHeight="1" thickBot="1" x14ac:dyDescent="0.3">
      <c r="A17" s="45"/>
      <c r="B17" s="50"/>
      <c r="C17" s="47" t="s">
        <v>23</v>
      </c>
      <c r="D17" s="53"/>
      <c r="E17" s="52"/>
      <c r="F17" s="52"/>
      <c r="G17" s="52"/>
      <c r="H17" s="52"/>
      <c r="I17" s="52"/>
    </row>
    <row r="18" spans="1:9" ht="61.5" customHeight="1" thickBot="1" x14ac:dyDescent="0.3">
      <c r="A18" s="45"/>
      <c r="B18" s="50"/>
      <c r="C18" s="47" t="s">
        <v>24</v>
      </c>
      <c r="D18" s="53">
        <f t="shared" si="10"/>
        <v>248653.40600000002</v>
      </c>
      <c r="E18" s="52">
        <v>45000</v>
      </c>
      <c r="F18" s="52">
        <v>47250</v>
      </c>
      <c r="G18" s="52">
        <v>49612.5</v>
      </c>
      <c r="H18" s="52">
        <v>52093.125</v>
      </c>
      <c r="I18" s="52">
        <v>54697.781000000003</v>
      </c>
    </row>
    <row r="19" spans="1:9" ht="69.75" customHeight="1" thickBot="1" x14ac:dyDescent="0.3">
      <c r="A19" s="45"/>
      <c r="B19" s="50"/>
      <c r="C19" s="47" t="s">
        <v>25</v>
      </c>
      <c r="D19" s="53">
        <f t="shared" si="10"/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</row>
    <row r="20" spans="1:9" ht="72.75" customHeight="1" thickBot="1" x14ac:dyDescent="0.3">
      <c r="A20" s="45"/>
      <c r="B20" s="50"/>
      <c r="C20" s="47" t="s">
        <v>26</v>
      </c>
      <c r="D20" s="53">
        <f t="shared" si="10"/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</row>
    <row r="21" spans="1:9" ht="137.25" customHeight="1" thickBot="1" x14ac:dyDescent="0.3">
      <c r="A21" s="45"/>
      <c r="B21" s="50"/>
      <c r="C21" s="47" t="s">
        <v>27</v>
      </c>
      <c r="D21" s="53">
        <f t="shared" si="10"/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</row>
    <row r="22" spans="1:9" ht="85.5" customHeight="1" thickBot="1" x14ac:dyDescent="0.3">
      <c r="A22" s="45"/>
      <c r="B22" s="50"/>
      <c r="C22" s="46" t="s">
        <v>28</v>
      </c>
      <c r="D22" s="53">
        <f t="shared" si="10"/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</row>
    <row r="23" spans="1:9" ht="45" customHeight="1" thickBot="1" x14ac:dyDescent="0.3">
      <c r="A23" s="48"/>
      <c r="B23" s="51"/>
      <c r="C23" s="46" t="s">
        <v>30</v>
      </c>
      <c r="D23" s="53">
        <f t="shared" si="10"/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</row>
    <row r="24" spans="1:9" ht="25.5" customHeight="1" thickBot="1" x14ac:dyDescent="0.3">
      <c r="A24" s="43"/>
      <c r="B24" s="49" t="s">
        <v>50</v>
      </c>
      <c r="C24" s="44" t="s">
        <v>17</v>
      </c>
      <c r="D24" s="53">
        <f>E24+F24+G24+H24+I24</f>
        <v>294474.15100000001</v>
      </c>
      <c r="E24" s="54">
        <f>E25+E31+E32</f>
        <v>53292.4</v>
      </c>
      <c r="F24" s="54">
        <f t="shared" ref="F24:I24" si="12">F25+F31+F32</f>
        <v>55957.02</v>
      </c>
      <c r="G24" s="54">
        <f t="shared" si="12"/>
        <v>58754.870999999999</v>
      </c>
      <c r="H24" s="54">
        <f t="shared" si="12"/>
        <v>61692.614999999998</v>
      </c>
      <c r="I24" s="54">
        <f t="shared" si="12"/>
        <v>64777.245000000003</v>
      </c>
    </row>
    <row r="25" spans="1:9" ht="39.75" customHeight="1" thickBot="1" x14ac:dyDescent="0.3">
      <c r="A25" s="45"/>
      <c r="B25" s="50"/>
      <c r="C25" s="46" t="s">
        <v>22</v>
      </c>
      <c r="D25" s="53">
        <f t="shared" ref="D25:D32" si="13">E25+F25+G25+H25+I25</f>
        <v>294474.15100000001</v>
      </c>
      <c r="E25" s="52">
        <f>E27+E28+E29+E30</f>
        <v>53292.4</v>
      </c>
      <c r="F25" s="52">
        <f t="shared" ref="F25:I25" si="14">F27+F28+F29+F30</f>
        <v>55957.02</v>
      </c>
      <c r="G25" s="52">
        <f t="shared" si="14"/>
        <v>58754.870999999999</v>
      </c>
      <c r="H25" s="52">
        <f t="shared" si="14"/>
        <v>61692.614999999998</v>
      </c>
      <c r="I25" s="52">
        <f t="shared" si="14"/>
        <v>64777.245000000003</v>
      </c>
    </row>
    <row r="26" spans="1:9" ht="22.5" customHeight="1" thickBot="1" x14ac:dyDescent="0.3">
      <c r="A26" s="45"/>
      <c r="B26" s="50"/>
      <c r="C26" s="47" t="s">
        <v>23</v>
      </c>
      <c r="D26" s="53"/>
      <c r="E26" s="52"/>
      <c r="F26" s="52"/>
      <c r="G26" s="52"/>
      <c r="H26" s="52"/>
      <c r="I26" s="52"/>
    </row>
    <row r="27" spans="1:9" ht="54.75" customHeight="1" thickBot="1" x14ac:dyDescent="0.3">
      <c r="A27" s="45"/>
      <c r="B27" s="50"/>
      <c r="C27" s="47" t="s">
        <v>24</v>
      </c>
      <c r="D27" s="53">
        <f t="shared" si="13"/>
        <v>294474.15100000001</v>
      </c>
      <c r="E27" s="52">
        <v>53292.4</v>
      </c>
      <c r="F27" s="52">
        <v>55957.02</v>
      </c>
      <c r="G27" s="52">
        <v>58754.870999999999</v>
      </c>
      <c r="H27" s="52">
        <v>61692.614999999998</v>
      </c>
      <c r="I27" s="52">
        <v>64777.245000000003</v>
      </c>
    </row>
    <row r="28" spans="1:9" ht="67.5" customHeight="1" thickBot="1" x14ac:dyDescent="0.3">
      <c r="A28" s="45"/>
      <c r="B28" s="50"/>
      <c r="C28" s="47" t="s">
        <v>25</v>
      </c>
      <c r="D28" s="53">
        <f t="shared" si="13"/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</row>
    <row r="29" spans="1:9" ht="69.75" customHeight="1" thickBot="1" x14ac:dyDescent="0.3">
      <c r="A29" s="45"/>
      <c r="B29" s="50"/>
      <c r="C29" s="47" t="s">
        <v>26</v>
      </c>
      <c r="D29" s="53">
        <f t="shared" si="13"/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</row>
    <row r="30" spans="1:9" ht="129.75" customHeight="1" thickBot="1" x14ac:dyDescent="0.3">
      <c r="A30" s="45"/>
      <c r="B30" s="50"/>
      <c r="C30" s="47" t="s">
        <v>27</v>
      </c>
      <c r="D30" s="53">
        <f t="shared" si="13"/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</row>
    <row r="31" spans="1:9" ht="93" customHeight="1" thickBot="1" x14ac:dyDescent="0.3">
      <c r="A31" s="45"/>
      <c r="B31" s="50"/>
      <c r="C31" s="46" t="s">
        <v>28</v>
      </c>
      <c r="D31" s="53">
        <f t="shared" si="13"/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</row>
    <row r="32" spans="1:9" ht="45" customHeight="1" thickBot="1" x14ac:dyDescent="0.3">
      <c r="A32" s="48"/>
      <c r="B32" s="51"/>
      <c r="C32" s="46" t="s">
        <v>30</v>
      </c>
      <c r="D32" s="53">
        <f t="shared" si="13"/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</row>
    <row r="33" spans="1:9" ht="15.75" x14ac:dyDescent="0.25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5.75" x14ac:dyDescent="0.2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5.75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5.75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5.75" x14ac:dyDescent="0.25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5.75" x14ac:dyDescent="0.25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5.75" x14ac:dyDescent="0.25">
      <c r="A39" s="18"/>
      <c r="B39" s="18"/>
      <c r="C39" s="18"/>
      <c r="D39" s="18"/>
      <c r="E39" s="18"/>
      <c r="F39" s="18"/>
      <c r="G39" s="18"/>
      <c r="H39" s="18"/>
      <c r="I39" s="18"/>
    </row>
    <row r="40" spans="1:9" ht="15.75" x14ac:dyDescent="0.25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15.75" x14ac:dyDescent="0.25">
      <c r="A41" s="18"/>
      <c r="B41" s="18"/>
      <c r="C41" s="18"/>
      <c r="D41" s="18"/>
      <c r="E41" s="18"/>
      <c r="F41" s="18"/>
      <c r="G41" s="18"/>
      <c r="H41" s="18"/>
      <c r="I41" s="18"/>
    </row>
    <row r="42" spans="1:9" ht="15.75" x14ac:dyDescent="0.25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5.75" x14ac:dyDescent="0.2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5.75" x14ac:dyDescent="0.2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5.75" x14ac:dyDescent="0.2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5.75" x14ac:dyDescent="0.2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5.75" x14ac:dyDescent="0.2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5.75" x14ac:dyDescent="0.25">
      <c r="A48" s="18"/>
      <c r="B48" s="18"/>
      <c r="C48" s="18"/>
      <c r="D48" s="18"/>
      <c r="E48" s="18"/>
      <c r="F48" s="18"/>
      <c r="G48" s="18"/>
      <c r="H48" s="18"/>
      <c r="I48" s="18"/>
    </row>
    <row r="49" spans="1:9" ht="15.75" x14ac:dyDescent="0.25">
      <c r="A49" s="18"/>
      <c r="B49" s="18"/>
      <c r="C49" s="18"/>
      <c r="D49" s="18"/>
      <c r="E49" s="18"/>
      <c r="F49" s="18"/>
      <c r="G49" s="18"/>
      <c r="H49" s="18"/>
      <c r="I49" s="18"/>
    </row>
    <row r="50" spans="1:9" ht="15.75" x14ac:dyDescent="0.25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5.75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ht="15.75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9" ht="15.75" x14ac:dyDescent="0.25">
      <c r="A53" s="18"/>
      <c r="B53" s="18"/>
      <c r="C53" s="18"/>
      <c r="D53" s="18"/>
      <c r="E53" s="18"/>
      <c r="F53" s="18"/>
      <c r="G53" s="18"/>
      <c r="H53" s="18"/>
      <c r="I53" s="18"/>
    </row>
    <row r="54" spans="1:9" ht="15.75" x14ac:dyDescent="0.25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5.75" x14ac:dyDescent="0.25">
      <c r="A55" s="18"/>
      <c r="B55" s="18"/>
      <c r="C55" s="18"/>
      <c r="D55" s="18"/>
      <c r="E55" s="18"/>
      <c r="F55" s="18"/>
      <c r="G55" s="18"/>
      <c r="H55" s="18"/>
      <c r="I55" s="18"/>
    </row>
    <row r="56" spans="1:9" ht="15.75" x14ac:dyDescent="0.25">
      <c r="A56" s="18"/>
      <c r="B56" s="18"/>
      <c r="C56" s="18"/>
      <c r="D56" s="18"/>
      <c r="E56" s="18"/>
      <c r="F56" s="18"/>
      <c r="G56" s="18"/>
      <c r="H56" s="18"/>
      <c r="I56" s="18"/>
    </row>
    <row r="57" spans="1:9" ht="15.75" x14ac:dyDescent="0.25">
      <c r="A57" s="18"/>
      <c r="B57" s="18"/>
      <c r="C57" s="18"/>
      <c r="D57" s="18"/>
      <c r="E57" s="18"/>
      <c r="F57" s="18"/>
      <c r="G57" s="18"/>
      <c r="H57" s="18"/>
      <c r="I57" s="18"/>
    </row>
    <row r="58" spans="1:9" ht="15.75" x14ac:dyDescent="0.25">
      <c r="A58" s="18"/>
      <c r="B58" s="18"/>
      <c r="C58" s="18"/>
      <c r="D58" s="18"/>
      <c r="E58" s="18"/>
      <c r="F58" s="18"/>
      <c r="G58" s="18"/>
      <c r="H58" s="18"/>
      <c r="I58" s="18"/>
    </row>
    <row r="59" spans="1:9" ht="15.75" x14ac:dyDescent="0.25">
      <c r="A59" s="18"/>
      <c r="B59" s="18"/>
      <c r="C59" s="18"/>
      <c r="D59" s="18"/>
      <c r="E59" s="18"/>
      <c r="F59" s="18"/>
      <c r="G59" s="18"/>
      <c r="H59" s="18"/>
      <c r="I59" s="18"/>
    </row>
    <row r="60" spans="1:9" ht="15.75" x14ac:dyDescent="0.25">
      <c r="A60" s="18"/>
      <c r="B60" s="18"/>
      <c r="C60" s="18"/>
      <c r="D60" s="18"/>
      <c r="E60" s="18"/>
      <c r="F60" s="18"/>
      <c r="G60" s="18"/>
      <c r="H60" s="18"/>
      <c r="I60" s="18"/>
    </row>
    <row r="61" spans="1:9" ht="15.75" x14ac:dyDescent="0.2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5.75" x14ac:dyDescent="0.2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5.75" x14ac:dyDescent="0.2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5.75" x14ac:dyDescent="0.2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5.75" x14ac:dyDescent="0.25">
      <c r="A65" s="18"/>
      <c r="B65" s="18"/>
      <c r="C65" s="18"/>
      <c r="D65" s="18"/>
      <c r="E65" s="18"/>
      <c r="F65" s="18"/>
      <c r="G65" s="18"/>
      <c r="H65" s="18"/>
      <c r="I65" s="18"/>
    </row>
    <row r="66" spans="1:9" ht="15.75" x14ac:dyDescent="0.25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5.75" x14ac:dyDescent="0.25">
      <c r="A67" s="18"/>
      <c r="B67" s="18"/>
      <c r="C67" s="18"/>
      <c r="D67" s="18"/>
      <c r="E67" s="18"/>
      <c r="F67" s="18"/>
      <c r="G67" s="18"/>
      <c r="H67" s="18"/>
      <c r="I67" s="18"/>
    </row>
    <row r="68" spans="1:9" ht="15.75" x14ac:dyDescent="0.25">
      <c r="A68" s="18"/>
      <c r="B68" s="18"/>
      <c r="C68" s="18"/>
      <c r="D68" s="18"/>
      <c r="E68" s="18"/>
      <c r="F68" s="18"/>
      <c r="G68" s="18"/>
      <c r="H68" s="18"/>
      <c r="I68" s="18"/>
    </row>
    <row r="69" spans="1:9" ht="15.75" x14ac:dyDescent="0.25">
      <c r="A69" s="18"/>
      <c r="B69" s="18"/>
      <c r="C69" s="18"/>
      <c r="D69" s="18"/>
      <c r="E69" s="18"/>
      <c r="F69" s="18"/>
      <c r="G69" s="18"/>
      <c r="H69" s="18"/>
      <c r="I69" s="18"/>
    </row>
    <row r="70" spans="1:9" ht="15.75" x14ac:dyDescent="0.25">
      <c r="A70" s="18"/>
      <c r="B70" s="18"/>
      <c r="C70" s="18"/>
      <c r="D70" s="18"/>
      <c r="E70" s="18"/>
      <c r="F70" s="18"/>
      <c r="G70" s="18"/>
      <c r="H70" s="18"/>
      <c r="I70" s="18"/>
    </row>
    <row r="71" spans="1:9" ht="15.75" x14ac:dyDescent="0.25">
      <c r="A71" s="18"/>
      <c r="B71" s="18"/>
      <c r="C71" s="18"/>
      <c r="D71" s="18"/>
      <c r="E71" s="18"/>
      <c r="F71" s="18"/>
      <c r="G71" s="18"/>
      <c r="H71" s="18"/>
      <c r="I71" s="18"/>
    </row>
  </sheetData>
  <mergeCells count="12">
    <mergeCell ref="F1:I1"/>
    <mergeCell ref="A3:I3"/>
    <mergeCell ref="D4:I4"/>
    <mergeCell ref="A6:A14"/>
    <mergeCell ref="B6:B14"/>
    <mergeCell ref="A15:A23"/>
    <mergeCell ref="B15:B23"/>
    <mergeCell ref="A24:A32"/>
    <mergeCell ref="B24:B32"/>
    <mergeCell ref="A4:A5"/>
    <mergeCell ref="B4:B5"/>
    <mergeCell ref="C4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Сведения о индикаторах</vt:lpstr>
      <vt:lpstr>Перечень мероприятий</vt:lpstr>
      <vt:lpstr>Ресурсное обеспеч. за счет МБ</vt:lpstr>
      <vt:lpstr>Ресурсное обесп. за счет всех 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Ibrahim</cp:lastModifiedBy>
  <cp:lastPrinted>2015-12-13T13:55:01Z</cp:lastPrinted>
  <dcterms:created xsi:type="dcterms:W3CDTF">2015-09-12T12:04:19Z</dcterms:created>
  <dcterms:modified xsi:type="dcterms:W3CDTF">2015-12-13T14:07:21Z</dcterms:modified>
</cp:coreProperties>
</file>