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35" activeTab="2"/>
  </bookViews>
  <sheets>
    <sheet name="прогноз М.З." sheetId="1" r:id="rId1"/>
    <sheet name="Ресурсное обеспеч. за счет МБ" sheetId="2" r:id="rId2"/>
    <sheet name="Ресурсное обесп. за счет всех " sheetId="3" r:id="rId3"/>
  </sheets>
  <definedNames/>
  <calcPr fullCalcOnLoad="1"/>
</workbook>
</file>

<file path=xl/comments2.xml><?xml version="1.0" encoding="utf-8"?>
<comments xmlns="http://schemas.openxmlformats.org/spreadsheetml/2006/main">
  <authors>
    <author>Ibrahim</author>
  </authors>
  <commentList>
    <comment ref="B12" authorId="0">
      <text>
        <r>
          <rPr>
            <b/>
            <sz val="9"/>
            <rFont val="Tahoma"/>
            <family val="2"/>
          </rPr>
          <t xml:space="preserve">распределить сумму по мероприятиям культуры библиотеки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<sst xmlns="http://schemas.openxmlformats.org/spreadsheetml/2006/main" count="156" uniqueCount="79">
  <si>
    <t>№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</si>
  <si>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</si>
  <si>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</si>
  <si>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</si>
  <si>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Расходы бюджета города Грозного на оказание муниципальной услуги (выполнение работы)</t>
  </si>
  <si>
    <t>тыс. руб.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</si>
  <si>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</si>
  <si>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</si>
  <si>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города Грозного, тыс. рублей</t>
  </si>
  <si>
    <t>Всего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</si>
  <si>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</si>
  <si>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</si>
  <si>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</si>
  <si>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 xml:space="preserve">Итого </t>
  </si>
  <si>
    <t>бюджет города Грозного</t>
  </si>
  <si>
    <t>в том числе:</t>
  </si>
  <si>
    <t>собственные средства бюджета города Грозного</t>
  </si>
  <si>
    <t>субсидии из бюджета Чеченской Республики</t>
  </si>
  <si>
    <t>субвенции из бюджета Чеченской Республики</t>
  </si>
  <si>
    <t>иные межбюджетные трансферты из бюджета Чеченской Республики, имеющие целевое назначение</t>
  </si>
  <si>
    <t>средства бюджета Чеченской Республики, планируемые к привлечению</t>
  </si>
  <si>
    <t xml:space="preserve">внебюджетные источники </t>
  </si>
  <si>
    <t>внебюджетные источники</t>
  </si>
  <si>
    <t>№
п/п</t>
  </si>
  <si>
    <t>Подпрограмма «Развитие культуры»</t>
  </si>
  <si>
    <t xml:space="preserve">единиц </t>
  </si>
  <si>
    <t>Подпрограмма «Развитие физической культуры и спорта»</t>
  </si>
  <si>
    <t xml:space="preserve">Подпрограмма «Обеспечение деятельности в сфере культуры»
</t>
  </si>
  <si>
    <t>Подпрограмма «Обеспечение деятельности в сфере физической культуры, спорта и туризма»</t>
  </si>
  <si>
    <t>Подпрограмма «Обеспечение деятельности в сфере культуры»</t>
  </si>
  <si>
    <t>Организация и проведение концертов</t>
  </si>
  <si>
    <t>Организация и проведение праздничных, торжественных, юбилейных, культурно-массовых и досуговых мероприятий</t>
  </si>
  <si>
    <t>Сохранение и популяризация объектов культурного наследия</t>
  </si>
  <si>
    <t>Организации библиотечного обслуживания населения, комплектованию и обеспечению сохранности библиотечных фондов поселения</t>
  </si>
  <si>
    <t>Оказание муниципальной услуги по осуществлению библиотечного, библиографического и информационного обслуживания пользователей библиотеки</t>
  </si>
  <si>
    <t>Организация обучения по программам дополнительного образования детей различной направленности (музыка, хореография, изобразительное и декоративно-прикладное искусство, программы общеэстетического развития)</t>
  </si>
  <si>
    <t>Укрепление материально-технической базы муниципальных образовательных организаций дополнительного образования детей в сфере культуры</t>
  </si>
  <si>
    <t>Укрепление материально-технической базы в учреждениях культуры</t>
  </si>
  <si>
    <t>Организация и проведение массовых спортивных мероприятий</t>
  </si>
  <si>
    <t>Организация и проведение массовых спортивных мероприятий, приуроченных к праздничным, торжественным, юбилейным датам</t>
  </si>
  <si>
    <t>Организация управленческих и исполнительно-распорядительных функций Департамента культуры Мэрии города Грозного, координация обеспечение деятельности подведомственных учреждений</t>
  </si>
  <si>
    <t>1.</t>
  </si>
  <si>
    <t>1.1</t>
  </si>
  <si>
    <t>1.2</t>
  </si>
  <si>
    <t>3.</t>
  </si>
  <si>
    <t>8.</t>
  </si>
  <si>
    <t>9.</t>
  </si>
  <si>
    <t>Ресурсное обеспечение реализации муниципальной программы «Развитие культуры и спорта города Грозного»
 за счет средств бюджета города Грозного</t>
  </si>
  <si>
    <t>Муниципальная программа  «Развитие культуры и спорта города Грозного»</t>
  </si>
  <si>
    <t>Департамент культуры Мэрии города Грозного</t>
  </si>
  <si>
    <t xml:space="preserve">Комитет по физической культуре, спорту и туризму Мэрии г. Грозного </t>
  </si>
  <si>
    <t>Комитет по физической культуре, спорту и туризму Мэрии г. Грозного</t>
  </si>
  <si>
    <t>Расходы на выплаты по оплате труда работников муниципального учреждения</t>
  </si>
  <si>
    <t>Прочие расходы на обеспечение функций  муниципального учреждения</t>
  </si>
  <si>
    <t>Прогноз сводных показателей муниципальных заданий на оказание муниципальных услуг (выполнение работ)  муниципальной программы «Развитие культуры и спорта города Грозного»</t>
  </si>
  <si>
    <t>Подпрограмма "Развитие культуры"</t>
  </si>
  <si>
    <t>Показ концертов и концертных программ</t>
  </si>
  <si>
    <t xml:space="preserve">Число зрителей за отчетный период
</t>
  </si>
  <si>
    <t>Библиотечное, библиографическое и информационное обслуживание пользователей библиотеки</t>
  </si>
  <si>
    <t xml:space="preserve">Количество клубных объединений и кружков за год 
</t>
  </si>
  <si>
    <t>Вневедомственная охрана (Мемориального комплекса)</t>
  </si>
  <si>
    <t>Организация управленческих и исполнительно-распорядительных функций Комитета по физической культуре, спорту и туризму Мэрии г. Грозного</t>
  </si>
  <si>
    <t xml:space="preserve">Оказание государственных (муниципальных) услуг в сфере культуры, библиотечного обслуживания </t>
  </si>
  <si>
    <t xml:space="preserve">Прогнозная (справочная) оценка ресурсного обеспечения реализации муниципальной программы 
«Развитие культуры и спорта города Грозного» за счет всех источников финансирования </t>
  </si>
  <si>
    <t>Муниципальная программа «Развитие культуры и спорта города Грозного»</t>
  </si>
  <si>
    <t>человек</t>
  </si>
  <si>
    <t xml:space="preserve">Количество публичных выступлений
</t>
  </si>
  <si>
    <t>единиц</t>
  </si>
  <si>
    <t xml:space="preserve">Количество посещений 
</t>
  </si>
  <si>
    <t>Число обучающихся</t>
  </si>
  <si>
    <t>Организация и проведение культурно-массовых мероприятий (Культурно-массовые (иные зрелищные мероприятия))</t>
  </si>
  <si>
    <t xml:space="preserve">Реализация дополнительных общеобразовательных (предпрофессиональных) общеразвивающих программ </t>
  </si>
  <si>
    <t>"</t>
  </si>
  <si>
    <t xml:space="preserve">Приложение 1
              к постановлению Мэрии города Грозного
              от «____» _________ 2017г. №_______
</t>
  </si>
  <si>
    <t>"Приложение 3
к муниципальной программе
«Развитие культуры и спорта города Грозного»</t>
  </si>
  <si>
    <t xml:space="preserve">Приложение 2
              к постановлению Мэрии города Грозного
              от «____»_________  2017г. №_______
</t>
  </si>
  <si>
    <t>"Приложение 4
к муниципальной программе
«Развитие культуры и спорта города Грозного»</t>
  </si>
  <si>
    <t xml:space="preserve">Приложение 3
              к постановлению Мэрии города Грозного
              от «____» ________ 2017г. №_______
</t>
  </si>
  <si>
    <t>"Приложение 5
к муниципальной программе
«Развитие культуры и спорта города Грозного»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</si>
</sst>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49" fontId="46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6" fillId="0" borderId="10" xfId="0" applyFont="1" applyBorder="1" applyAlignment="1">
      <alignment vertical="top" wrapText="1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164" fontId="47" fillId="0" borderId="10" xfId="0" applyNumberFormat="1" applyFont="1" applyBorder="1" applyAlignment="1">
      <alignment vertical="center"/>
    </xf>
    <xf numFmtId="164" fontId="47" fillId="0" borderId="10" xfId="0" applyNumberFormat="1" applyFont="1" applyBorder="1" applyAlignment="1">
      <alignment horizontal="center" vertical="center"/>
    </xf>
    <xf numFmtId="164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164" fontId="45" fillId="0" borderId="0" xfId="0" applyNumberFormat="1" applyFont="1" applyAlignment="1">
      <alignment/>
    </xf>
    <xf numFmtId="0" fontId="46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vertical="center" wrapText="1"/>
    </xf>
    <xf numFmtId="164" fontId="46" fillId="34" borderId="10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vertical="center" wrapText="1"/>
    </xf>
    <xf numFmtId="0" fontId="46" fillId="34" borderId="10" xfId="0" applyFont="1" applyFill="1" applyBorder="1" applyAlignment="1">
      <alignment horizontal="left" vertical="center" wrapText="1" indent="1"/>
    </xf>
    <xf numFmtId="164" fontId="47" fillId="34" borderId="10" xfId="0" applyNumberFormat="1" applyFont="1" applyFill="1" applyBorder="1" applyAlignment="1">
      <alignment horizontal="center" vertical="center" wrapText="1"/>
    </xf>
    <xf numFmtId="164" fontId="47" fillId="34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top" wrapText="1"/>
    </xf>
    <xf numFmtId="165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164" fontId="46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6" fillId="33" borderId="0" xfId="0" applyFont="1" applyFill="1" applyAlignment="1">
      <alignment/>
    </xf>
    <xf numFmtId="0" fontId="46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right" vertical="center" wrapText="1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horizontal="right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horizontal="right" vertical="center" wrapText="1"/>
    </xf>
    <xf numFmtId="0" fontId="45" fillId="0" borderId="0" xfId="0" applyFont="1" applyAlignment="1">
      <alignment horizontal="right" vertical="center"/>
    </xf>
    <xf numFmtId="0" fontId="47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right" wrapText="1"/>
    </xf>
    <xf numFmtId="0" fontId="46" fillId="0" borderId="0" xfId="0" applyFont="1" applyAlignment="1">
      <alignment horizontal="right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right" vertical="center" wrapText="1"/>
    </xf>
    <xf numFmtId="0" fontId="50" fillId="0" borderId="0" xfId="0" applyFont="1" applyAlignment="1">
      <alignment horizontal="right" vertical="center"/>
    </xf>
    <xf numFmtId="0" fontId="44" fillId="0" borderId="0" xfId="0" applyFont="1" applyAlignment="1">
      <alignment horizontal="right" wrapText="1"/>
    </xf>
    <xf numFmtId="0" fontId="44" fillId="0" borderId="0" xfId="0" applyFont="1" applyAlignment="1">
      <alignment horizontal="right"/>
    </xf>
    <xf numFmtId="0" fontId="47" fillId="0" borderId="0" xfId="0" applyFont="1" applyBorder="1" applyAlignment="1">
      <alignment horizontal="center" vertical="center" wrapText="1"/>
    </xf>
    <xf numFmtId="0" fontId="46" fillId="34" borderId="10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vertical="center" wrapText="1"/>
    </xf>
    <xf numFmtId="0" fontId="46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="50" zoomScaleNormal="50" zoomScalePageLayoutView="0" workbookViewId="0" topLeftCell="B1">
      <selection activeCell="E14" activeCellId="2" sqref="E9 E12 E14"/>
    </sheetView>
  </sheetViews>
  <sheetFormatPr defaultColWidth="9.140625" defaultRowHeight="15"/>
  <cols>
    <col min="1" max="1" width="5.57421875" style="11" customWidth="1"/>
    <col min="2" max="9" width="43.57421875" style="30" customWidth="1"/>
    <col min="10" max="16384" width="9.140625" style="11" customWidth="1"/>
  </cols>
  <sheetData>
    <row r="1" spans="6:9" ht="83.25" customHeight="1">
      <c r="F1" s="48" t="s">
        <v>73</v>
      </c>
      <c r="G1" s="49"/>
      <c r="H1" s="49"/>
      <c r="I1" s="49"/>
    </row>
    <row r="2" spans="6:9" ht="75" customHeight="1">
      <c r="F2" s="50" t="s">
        <v>74</v>
      </c>
      <c r="G2" s="50"/>
      <c r="H2" s="50"/>
      <c r="I2" s="50"/>
    </row>
    <row r="4" spans="2:9" ht="51.75" customHeight="1">
      <c r="B4" s="51" t="s">
        <v>54</v>
      </c>
      <c r="C4" s="52"/>
      <c r="D4" s="52"/>
      <c r="E4" s="52"/>
      <c r="F4" s="52"/>
      <c r="G4" s="52"/>
      <c r="H4" s="52"/>
      <c r="I4" s="52"/>
    </row>
    <row r="5" ht="23.25">
      <c r="B5" s="31"/>
    </row>
    <row r="6" spans="1:10" ht="56.25" customHeight="1">
      <c r="A6" s="53" t="s">
        <v>0</v>
      </c>
      <c r="B6" s="47" t="s">
        <v>1</v>
      </c>
      <c r="C6" s="47" t="s">
        <v>2</v>
      </c>
      <c r="D6" s="47" t="s">
        <v>3</v>
      </c>
      <c r="E6" s="47">
        <v>2016</v>
      </c>
      <c r="F6" s="47">
        <v>2017</v>
      </c>
      <c r="G6" s="47">
        <v>2018</v>
      </c>
      <c r="H6" s="47">
        <v>2019</v>
      </c>
      <c r="I6" s="47">
        <v>2020</v>
      </c>
      <c r="J6" s="12"/>
    </row>
    <row r="7" spans="1:10" ht="13.5" customHeight="1">
      <c r="A7" s="53"/>
      <c r="B7" s="47"/>
      <c r="C7" s="47"/>
      <c r="D7" s="47"/>
      <c r="E7" s="47"/>
      <c r="F7" s="47"/>
      <c r="G7" s="47"/>
      <c r="H7" s="47"/>
      <c r="I7" s="47"/>
      <c r="J7" s="12"/>
    </row>
    <row r="8" spans="1:10" ht="22.5">
      <c r="A8" s="16"/>
      <c r="B8" s="54" t="s">
        <v>55</v>
      </c>
      <c r="C8" s="54"/>
      <c r="D8" s="54"/>
      <c r="E8" s="54"/>
      <c r="F8" s="54"/>
      <c r="G8" s="54"/>
      <c r="H8" s="54"/>
      <c r="I8" s="54"/>
      <c r="J8" s="12"/>
    </row>
    <row r="9" spans="1:10" ht="103.5" customHeight="1">
      <c r="A9" s="55" t="s">
        <v>41</v>
      </c>
      <c r="B9" s="57" t="s">
        <v>56</v>
      </c>
      <c r="C9" s="32" t="s">
        <v>4</v>
      </c>
      <c r="D9" s="33" t="s">
        <v>5</v>
      </c>
      <c r="E9" s="33">
        <v>28388.383</v>
      </c>
      <c r="F9" s="33">
        <v>27150.132</v>
      </c>
      <c r="G9" s="33">
        <v>28534.258</v>
      </c>
      <c r="H9" s="33">
        <v>29980.846</v>
      </c>
      <c r="I9" s="33">
        <v>31504.929</v>
      </c>
      <c r="J9" s="12"/>
    </row>
    <row r="10" spans="1:10" ht="41.25" customHeight="1">
      <c r="A10" s="56"/>
      <c r="B10" s="58"/>
      <c r="C10" s="34" t="s">
        <v>66</v>
      </c>
      <c r="D10" s="33" t="s">
        <v>67</v>
      </c>
      <c r="E10" s="33">
        <v>60</v>
      </c>
      <c r="F10" s="33">
        <v>62</v>
      </c>
      <c r="G10" s="33">
        <v>64</v>
      </c>
      <c r="H10" s="33">
        <v>66</v>
      </c>
      <c r="I10" s="33">
        <v>68</v>
      </c>
      <c r="J10" s="12"/>
    </row>
    <row r="11" spans="1:10" ht="77.25" customHeight="1">
      <c r="A11" s="56"/>
      <c r="B11" s="59"/>
      <c r="C11" s="34" t="s">
        <v>57</v>
      </c>
      <c r="D11" s="33" t="s">
        <v>65</v>
      </c>
      <c r="E11" s="33">
        <v>15000</v>
      </c>
      <c r="F11" s="33">
        <v>15500</v>
      </c>
      <c r="G11" s="33">
        <v>16000</v>
      </c>
      <c r="H11" s="33">
        <v>16500</v>
      </c>
      <c r="I11" s="33">
        <v>17000</v>
      </c>
      <c r="J11" s="12"/>
    </row>
    <row r="12" spans="1:10" ht="108" customHeight="1">
      <c r="A12" s="53" t="s">
        <v>44</v>
      </c>
      <c r="B12" s="47" t="s">
        <v>58</v>
      </c>
      <c r="C12" s="35" t="s">
        <v>4</v>
      </c>
      <c r="D12" s="33" t="s">
        <v>5</v>
      </c>
      <c r="E12" s="33">
        <v>29277.555</v>
      </c>
      <c r="F12" s="33">
        <v>23539.346</v>
      </c>
      <c r="G12" s="33">
        <v>24739.393</v>
      </c>
      <c r="H12" s="33">
        <v>25993.594</v>
      </c>
      <c r="I12" s="33">
        <v>27314.984</v>
      </c>
      <c r="J12" s="12"/>
    </row>
    <row r="13" spans="1:10" ht="33.75" customHeight="1">
      <c r="A13" s="53"/>
      <c r="B13" s="47"/>
      <c r="C13" s="36" t="s">
        <v>68</v>
      </c>
      <c r="D13" s="33" t="s">
        <v>25</v>
      </c>
      <c r="E13" s="33">
        <v>165000</v>
      </c>
      <c r="F13" s="33">
        <v>165000</v>
      </c>
      <c r="G13" s="33">
        <v>165000</v>
      </c>
      <c r="H13" s="33">
        <v>165000</v>
      </c>
      <c r="I13" s="33">
        <v>165000</v>
      </c>
      <c r="J13" s="12"/>
    </row>
    <row r="14" spans="1:10" s="15" customFormat="1" ht="101.25" customHeight="1">
      <c r="A14" s="53" t="s">
        <v>45</v>
      </c>
      <c r="B14" s="47" t="s">
        <v>70</v>
      </c>
      <c r="C14" s="32" t="s">
        <v>4</v>
      </c>
      <c r="D14" s="33" t="s">
        <v>5</v>
      </c>
      <c r="E14" s="33">
        <v>61774.518</v>
      </c>
      <c r="F14" s="33">
        <v>49041.083</v>
      </c>
      <c r="G14" s="33">
        <v>51440.428</v>
      </c>
      <c r="H14" s="33">
        <v>53948.049</v>
      </c>
      <c r="I14" s="33">
        <v>56590.006</v>
      </c>
      <c r="J14" s="13"/>
    </row>
    <row r="15" spans="1:10" s="15" customFormat="1" ht="65.25" customHeight="1">
      <c r="A15" s="53"/>
      <c r="B15" s="47"/>
      <c r="C15" s="34" t="s">
        <v>59</v>
      </c>
      <c r="D15" s="33" t="s">
        <v>25</v>
      </c>
      <c r="E15" s="33">
        <v>24</v>
      </c>
      <c r="F15" s="33">
        <v>27</v>
      </c>
      <c r="G15" s="33">
        <v>29</v>
      </c>
      <c r="H15" s="33">
        <v>31</v>
      </c>
      <c r="I15" s="33">
        <v>33</v>
      </c>
      <c r="J15" s="13"/>
    </row>
    <row r="16" spans="1:9" ht="93" customHeight="1">
      <c r="A16" s="53" t="s">
        <v>46</v>
      </c>
      <c r="B16" s="47" t="s">
        <v>71</v>
      </c>
      <c r="C16" s="38" t="s">
        <v>4</v>
      </c>
      <c r="D16" s="33" t="s">
        <v>5</v>
      </c>
      <c r="E16" s="37">
        <v>60087.86</v>
      </c>
      <c r="F16" s="37">
        <v>62734.35</v>
      </c>
      <c r="G16" s="37">
        <v>65871.068</v>
      </c>
      <c r="H16" s="37">
        <v>69164.621</v>
      </c>
      <c r="I16" s="37">
        <v>72622.852</v>
      </c>
    </row>
    <row r="17" spans="1:9" s="42" customFormat="1" ht="40.5" customHeight="1">
      <c r="A17" s="53"/>
      <c r="B17" s="47"/>
      <c r="C17" s="40" t="s">
        <v>69</v>
      </c>
      <c r="D17" s="41" t="s">
        <v>65</v>
      </c>
      <c r="E17" s="41">
        <v>1400</v>
      </c>
      <c r="F17" s="41">
        <v>1500</v>
      </c>
      <c r="G17" s="41">
        <v>1500</v>
      </c>
      <c r="H17" s="41">
        <v>1500</v>
      </c>
      <c r="I17" s="41">
        <v>1500</v>
      </c>
    </row>
    <row r="18" ht="23.25">
      <c r="I18" s="44" t="s">
        <v>72</v>
      </c>
    </row>
  </sheetData>
  <sheetProtection/>
  <mergeCells count="21">
    <mergeCell ref="A16:A17"/>
    <mergeCell ref="B16:B17"/>
    <mergeCell ref="H6:H7"/>
    <mergeCell ref="B8:I8"/>
    <mergeCell ref="A9:A11"/>
    <mergeCell ref="G6:G7"/>
    <mergeCell ref="A12:A13"/>
    <mergeCell ref="B9:B11"/>
    <mergeCell ref="A6:A7"/>
    <mergeCell ref="B6:B7"/>
    <mergeCell ref="C6:C7"/>
    <mergeCell ref="D6:D7"/>
    <mergeCell ref="E6:E7"/>
    <mergeCell ref="A14:A15"/>
    <mergeCell ref="B14:B15"/>
    <mergeCell ref="I6:I7"/>
    <mergeCell ref="F6:F7"/>
    <mergeCell ref="B12:B13"/>
    <mergeCell ref="F1:I1"/>
    <mergeCell ref="F2:I2"/>
    <mergeCell ref="B4:I4"/>
  </mergeCells>
  <printOptions/>
  <pageMargins left="0.28" right="0.19" top="0.7480314960629921" bottom="0.7480314960629921" header="0.31496062992125984" footer="0.31496062992125984"/>
  <pageSetup fitToHeight="0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PageLayoutView="0" workbookViewId="0" topLeftCell="A10">
      <selection activeCell="F15" sqref="F15"/>
    </sheetView>
  </sheetViews>
  <sheetFormatPr defaultColWidth="9.140625" defaultRowHeight="15"/>
  <cols>
    <col min="1" max="1" width="9.140625" style="2" customWidth="1"/>
    <col min="2" max="2" width="36.28125" style="2" customWidth="1"/>
    <col min="3" max="3" width="29.00390625" style="2" customWidth="1"/>
    <col min="4" max="4" width="18.8515625" style="2" customWidth="1"/>
    <col min="5" max="5" width="17.421875" style="2" customWidth="1"/>
    <col min="6" max="6" width="18.28125" style="2" customWidth="1"/>
    <col min="7" max="7" width="16.421875" style="2" customWidth="1"/>
    <col min="8" max="8" width="16.28125" style="2" customWidth="1"/>
    <col min="9" max="9" width="0.85546875" style="2" customWidth="1"/>
    <col min="10" max="10" width="14.57421875" style="2" hidden="1" customWidth="1"/>
    <col min="11" max="11" width="15.28125" style="2" hidden="1" customWidth="1"/>
    <col min="12" max="12" width="15.57421875" style="2" bestFit="1" customWidth="1"/>
    <col min="13" max="17" width="20.7109375" style="2" customWidth="1"/>
    <col min="18" max="16384" width="9.140625" style="2" customWidth="1"/>
  </cols>
  <sheetData>
    <row r="1" spans="5:8" ht="63.75" customHeight="1">
      <c r="E1" s="60" t="s">
        <v>75</v>
      </c>
      <c r="F1" s="61"/>
      <c r="G1" s="61"/>
      <c r="H1" s="61"/>
    </row>
    <row r="2" spans="5:8" ht="68.25" customHeight="1">
      <c r="E2" s="65" t="s">
        <v>76</v>
      </c>
      <c r="F2" s="66"/>
      <c r="G2" s="66"/>
      <c r="H2" s="66"/>
    </row>
    <row r="3" ht="18.75"/>
    <row r="4" spans="2:8" ht="54.75" customHeight="1">
      <c r="B4" s="67" t="s">
        <v>47</v>
      </c>
      <c r="C4" s="68"/>
      <c r="D4" s="68"/>
      <c r="E4" s="68"/>
      <c r="F4" s="68"/>
      <c r="G4" s="68"/>
      <c r="H4" s="68"/>
    </row>
    <row r="5" ht="18.75">
      <c r="B5" s="3"/>
    </row>
    <row r="6" spans="1:8" ht="65.25" customHeight="1">
      <c r="A6" s="55" t="s">
        <v>0</v>
      </c>
      <c r="B6" s="69" t="s">
        <v>6</v>
      </c>
      <c r="C6" s="69" t="s">
        <v>7</v>
      </c>
      <c r="D6" s="69" t="s">
        <v>8</v>
      </c>
      <c r="E6" s="69"/>
      <c r="F6" s="69"/>
      <c r="G6" s="69"/>
      <c r="H6" s="69"/>
    </row>
    <row r="7" spans="1:8" ht="33" customHeight="1">
      <c r="A7" s="64"/>
      <c r="B7" s="69"/>
      <c r="C7" s="69"/>
      <c r="D7" s="5">
        <v>2016</v>
      </c>
      <c r="E7" s="5">
        <v>2017</v>
      </c>
      <c r="F7" s="5">
        <v>2018</v>
      </c>
      <c r="G7" s="5">
        <v>2019</v>
      </c>
      <c r="H7" s="5">
        <v>2020</v>
      </c>
    </row>
    <row r="8" spans="1:8" ht="42.75" customHeight="1">
      <c r="A8" s="63"/>
      <c r="B8" s="62" t="s">
        <v>48</v>
      </c>
      <c r="C8" s="6" t="s">
        <v>9</v>
      </c>
      <c r="D8" s="18">
        <f>D9+D10</f>
        <v>217110.732</v>
      </c>
      <c r="E8" s="17">
        <f>E9+E10</f>
        <v>227966.26859999998</v>
      </c>
      <c r="F8" s="17">
        <f>F9+F10</f>
        <v>239364.58203</v>
      </c>
      <c r="G8" s="17">
        <f>G9+G10</f>
        <v>251332.81113149997</v>
      </c>
      <c r="H8" s="17">
        <f>H9+H10</f>
        <v>263899.451688075</v>
      </c>
    </row>
    <row r="9" spans="1:8" ht="70.5" customHeight="1">
      <c r="A9" s="63"/>
      <c r="B9" s="62"/>
      <c r="C9" s="6" t="s">
        <v>49</v>
      </c>
      <c r="D9" s="18">
        <f>D11+D25</f>
        <v>194420.53199999998</v>
      </c>
      <c r="E9" s="18">
        <f>E11+E25</f>
        <v>204141.5586</v>
      </c>
      <c r="F9" s="18">
        <f>F11+F25</f>
        <v>214348.63653</v>
      </c>
      <c r="G9" s="18">
        <f>G11+G25</f>
        <v>225066.06835649998</v>
      </c>
      <c r="H9" s="18">
        <f>H11+H25</f>
        <v>236319.371774325</v>
      </c>
    </row>
    <row r="10" spans="1:8" ht="89.25" customHeight="1">
      <c r="A10" s="63"/>
      <c r="B10" s="62"/>
      <c r="C10" s="6" t="s">
        <v>50</v>
      </c>
      <c r="D10" s="18">
        <f>D22+D29</f>
        <v>22690.2</v>
      </c>
      <c r="E10" s="18">
        <f>E22+E29</f>
        <v>23824.71</v>
      </c>
      <c r="F10" s="18">
        <f>F22+F29</f>
        <v>25015.9455</v>
      </c>
      <c r="G10" s="18">
        <f>G22+G29</f>
        <v>26266.742775000002</v>
      </c>
      <c r="H10" s="18">
        <f>H22+H29</f>
        <v>27580.07991375</v>
      </c>
    </row>
    <row r="11" spans="1:20" ht="51.75" customHeight="1">
      <c r="A11" s="7"/>
      <c r="B11" s="6" t="s">
        <v>24</v>
      </c>
      <c r="C11" s="6" t="s">
        <v>9</v>
      </c>
      <c r="D11" s="18">
        <f>D12+D13+D14+D15+D16+D17+D18+D19+D20+D21</f>
        <v>184720.61</v>
      </c>
      <c r="E11" s="18">
        <f>E12+E13+E14+E15+E16+E17+E18+E19+E20+E21</f>
        <v>193956.64049999998</v>
      </c>
      <c r="F11" s="18">
        <f>F12+F13+F14+F15+F16+F17+F18+F19+F20+F21</f>
        <v>203654.472525</v>
      </c>
      <c r="G11" s="18">
        <f>G12+G13+G14+G15+G16+G17+G18+G19+G20+G21</f>
        <v>213837.19615124998</v>
      </c>
      <c r="H11" s="18">
        <f>H12+H13+H14+H15+H16+H17+H18+H19+H20+H21</f>
        <v>224529.0559588125</v>
      </c>
      <c r="L11" s="22"/>
      <c r="M11" s="22"/>
      <c r="N11" s="22"/>
      <c r="O11" s="22"/>
      <c r="P11" s="22"/>
      <c r="Q11" s="22"/>
      <c r="R11" s="22"/>
      <c r="S11" s="22"/>
      <c r="T11" s="22"/>
    </row>
    <row r="12" spans="1:8" ht="116.25" customHeight="1">
      <c r="A12" s="7"/>
      <c r="B12" s="14" t="s">
        <v>62</v>
      </c>
      <c r="C12" s="20" t="s">
        <v>49</v>
      </c>
      <c r="D12" s="19">
        <v>124632.75</v>
      </c>
      <c r="E12" s="19">
        <f>(D12*5%)+D12</f>
        <v>130864.3875</v>
      </c>
      <c r="F12" s="19">
        <f>(E12*5%)+E12</f>
        <v>137407.606875</v>
      </c>
      <c r="G12" s="19">
        <f>(F12*5%)+F12</f>
        <v>144277.98721875</v>
      </c>
      <c r="H12" s="19">
        <f>(G12*5%)+G12</f>
        <v>151491.8865796875</v>
      </c>
    </row>
    <row r="13" spans="1:8" ht="72.75" customHeight="1">
      <c r="A13" s="7"/>
      <c r="B13" s="4" t="s">
        <v>30</v>
      </c>
      <c r="C13" s="4" t="s">
        <v>49</v>
      </c>
      <c r="D13" s="39">
        <v>0</v>
      </c>
      <c r="E13" s="19">
        <f aca="true" t="shared" si="0" ref="E13:H21">(D13*5%)+D13</f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</row>
    <row r="14" spans="1:11" ht="108.75" customHeight="1">
      <c r="A14" s="7"/>
      <c r="B14" s="4" t="s">
        <v>31</v>
      </c>
      <c r="C14" s="4" t="s">
        <v>49</v>
      </c>
      <c r="D14" s="39">
        <v>0</v>
      </c>
      <c r="E14" s="19">
        <f t="shared" si="0"/>
        <v>0</v>
      </c>
      <c r="F14" s="19">
        <f t="shared" si="0"/>
        <v>0</v>
      </c>
      <c r="G14" s="19">
        <f t="shared" si="0"/>
        <v>0</v>
      </c>
      <c r="H14" s="19">
        <f t="shared" si="0"/>
        <v>0</v>
      </c>
      <c r="K14" s="2">
        <v>157677.93</v>
      </c>
    </row>
    <row r="15" spans="1:11" ht="66.75" customHeight="1">
      <c r="A15" s="7"/>
      <c r="B15" s="4" t="s">
        <v>32</v>
      </c>
      <c r="C15" s="4" t="s">
        <v>49</v>
      </c>
      <c r="D15" s="39">
        <v>0</v>
      </c>
      <c r="E15" s="19">
        <f t="shared" si="0"/>
        <v>0</v>
      </c>
      <c r="F15" s="19">
        <f t="shared" si="0"/>
        <v>0</v>
      </c>
      <c r="G15" s="19">
        <f t="shared" si="0"/>
        <v>0</v>
      </c>
      <c r="H15" s="19">
        <f t="shared" si="0"/>
        <v>0</v>
      </c>
      <c r="K15" s="22">
        <f>K14-D18</f>
        <v>97590.06999999999</v>
      </c>
    </row>
    <row r="16" spans="1:8" ht="121.5" customHeight="1">
      <c r="A16" s="7"/>
      <c r="B16" s="4" t="s">
        <v>33</v>
      </c>
      <c r="C16" s="4" t="s">
        <v>49</v>
      </c>
      <c r="D16" s="39"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</row>
    <row r="17" spans="1:8" ht="141" customHeight="1">
      <c r="A17" s="7"/>
      <c r="B17" s="4" t="s">
        <v>34</v>
      </c>
      <c r="C17" s="4" t="s">
        <v>49</v>
      </c>
      <c r="D17" s="39">
        <v>0</v>
      </c>
      <c r="E17" s="19">
        <f t="shared" si="0"/>
        <v>0</v>
      </c>
      <c r="F17" s="19">
        <f t="shared" si="0"/>
        <v>0</v>
      </c>
      <c r="G17" s="19">
        <f t="shared" si="0"/>
        <v>0</v>
      </c>
      <c r="H17" s="19">
        <f t="shared" si="0"/>
        <v>0</v>
      </c>
    </row>
    <row r="18" spans="1:8" ht="180" customHeight="1">
      <c r="A18" s="7"/>
      <c r="B18" s="4" t="s">
        <v>35</v>
      </c>
      <c r="C18" s="4" t="s">
        <v>49</v>
      </c>
      <c r="D18" s="19">
        <v>60087.86</v>
      </c>
      <c r="E18" s="19">
        <f t="shared" si="0"/>
        <v>63092.253</v>
      </c>
      <c r="F18" s="19">
        <f t="shared" si="0"/>
        <v>66246.86564999999</v>
      </c>
      <c r="G18" s="19">
        <f t="shared" si="0"/>
        <v>69559.2089325</v>
      </c>
      <c r="H18" s="19">
        <f t="shared" si="0"/>
        <v>73037.169379125</v>
      </c>
    </row>
    <row r="19" spans="1:8" ht="141" customHeight="1">
      <c r="A19" s="7"/>
      <c r="B19" s="4" t="s">
        <v>36</v>
      </c>
      <c r="C19" s="4" t="s">
        <v>49</v>
      </c>
      <c r="D19" s="19">
        <v>0</v>
      </c>
      <c r="E19" s="19">
        <f t="shared" si="0"/>
        <v>0</v>
      </c>
      <c r="F19" s="19">
        <f t="shared" si="0"/>
        <v>0</v>
      </c>
      <c r="G19" s="19">
        <f t="shared" si="0"/>
        <v>0</v>
      </c>
      <c r="H19" s="19">
        <f t="shared" si="0"/>
        <v>0</v>
      </c>
    </row>
    <row r="20" spans="1:8" ht="64.5" customHeight="1">
      <c r="A20" s="7"/>
      <c r="B20" s="4" t="s">
        <v>37</v>
      </c>
      <c r="C20" s="4" t="s">
        <v>49</v>
      </c>
      <c r="D20" s="19">
        <v>0</v>
      </c>
      <c r="E20" s="19">
        <f t="shared" si="0"/>
        <v>0</v>
      </c>
      <c r="F20" s="19">
        <f t="shared" si="0"/>
        <v>0</v>
      </c>
      <c r="G20" s="19">
        <f t="shared" si="0"/>
        <v>0</v>
      </c>
      <c r="H20" s="19">
        <f t="shared" si="0"/>
        <v>0</v>
      </c>
    </row>
    <row r="21" spans="1:8" ht="64.5" customHeight="1">
      <c r="A21" s="7"/>
      <c r="B21" s="4" t="s">
        <v>60</v>
      </c>
      <c r="C21" s="4" t="s">
        <v>49</v>
      </c>
      <c r="D21" s="19">
        <v>0</v>
      </c>
      <c r="E21" s="19">
        <f t="shared" si="0"/>
        <v>0</v>
      </c>
      <c r="F21" s="19">
        <f t="shared" si="0"/>
        <v>0</v>
      </c>
      <c r="G21" s="19">
        <f t="shared" si="0"/>
        <v>0</v>
      </c>
      <c r="H21" s="19">
        <f t="shared" si="0"/>
        <v>0</v>
      </c>
    </row>
    <row r="22" spans="1:8" ht="102.75" customHeight="1">
      <c r="A22" s="7"/>
      <c r="B22" s="6" t="s">
        <v>26</v>
      </c>
      <c r="C22" s="6" t="s">
        <v>9</v>
      </c>
      <c r="D22" s="18">
        <f>D23+D24</f>
        <v>14303.7</v>
      </c>
      <c r="E22" s="18">
        <f>E23+E24</f>
        <v>15018.885</v>
      </c>
      <c r="F22" s="18">
        <f>F23+F24</f>
        <v>15769.82925</v>
      </c>
      <c r="G22" s="18">
        <f>G23+G24</f>
        <v>16558.3207125</v>
      </c>
      <c r="H22" s="18">
        <f>H23+H24</f>
        <v>17386.236748125</v>
      </c>
    </row>
    <row r="23" spans="1:8" ht="81" customHeight="1">
      <c r="A23" s="7"/>
      <c r="B23" s="4" t="s">
        <v>38</v>
      </c>
      <c r="C23" s="4" t="s">
        <v>51</v>
      </c>
      <c r="D23" s="19">
        <v>14303.7</v>
      </c>
      <c r="E23" s="19">
        <f aca="true" t="shared" si="1" ref="E23:H24">(D23*5%)+D23</f>
        <v>15018.885</v>
      </c>
      <c r="F23" s="19">
        <f t="shared" si="1"/>
        <v>15769.82925</v>
      </c>
      <c r="G23" s="19">
        <f t="shared" si="1"/>
        <v>16558.3207125</v>
      </c>
      <c r="H23" s="19">
        <f t="shared" si="1"/>
        <v>17386.236748125</v>
      </c>
    </row>
    <row r="24" spans="1:8" ht="129" customHeight="1">
      <c r="A24" s="7"/>
      <c r="B24" s="4" t="s">
        <v>39</v>
      </c>
      <c r="C24" s="4" t="s">
        <v>51</v>
      </c>
      <c r="D24" s="19">
        <v>0</v>
      </c>
      <c r="E24" s="19">
        <f t="shared" si="1"/>
        <v>0</v>
      </c>
      <c r="F24" s="19">
        <f t="shared" si="1"/>
        <v>0</v>
      </c>
      <c r="G24" s="19">
        <f t="shared" si="1"/>
        <v>0</v>
      </c>
      <c r="H24" s="19">
        <f t="shared" si="1"/>
        <v>0</v>
      </c>
    </row>
    <row r="25" spans="1:8" ht="72.75" customHeight="1">
      <c r="A25" s="7"/>
      <c r="B25" s="6" t="s">
        <v>29</v>
      </c>
      <c r="C25" s="6" t="s">
        <v>9</v>
      </c>
      <c r="D25" s="18">
        <f>D26</f>
        <v>9699.921999999999</v>
      </c>
      <c r="E25" s="18">
        <f>E26</f>
        <v>10184.918099999999</v>
      </c>
      <c r="F25" s="18">
        <f>F26</f>
        <v>10694.164004999999</v>
      </c>
      <c r="G25" s="18">
        <f>G26</f>
        <v>11228.872205249998</v>
      </c>
      <c r="H25" s="18">
        <f>H26</f>
        <v>11790.315815512498</v>
      </c>
    </row>
    <row r="26" spans="1:8" ht="168.75">
      <c r="A26" s="10" t="s">
        <v>41</v>
      </c>
      <c r="B26" s="8" t="s">
        <v>40</v>
      </c>
      <c r="C26" s="4" t="s">
        <v>49</v>
      </c>
      <c r="D26" s="19">
        <f>D27+D28</f>
        <v>9699.921999999999</v>
      </c>
      <c r="E26" s="19">
        <f aca="true" t="shared" si="2" ref="E26:H28">(D26*5%)+D26</f>
        <v>10184.918099999999</v>
      </c>
      <c r="F26" s="19">
        <f t="shared" si="2"/>
        <v>10694.164004999999</v>
      </c>
      <c r="G26" s="19">
        <f t="shared" si="2"/>
        <v>11228.872205249998</v>
      </c>
      <c r="H26" s="19">
        <f t="shared" si="2"/>
        <v>11790.315815512498</v>
      </c>
    </row>
    <row r="27" spans="1:8" ht="56.25">
      <c r="A27" s="10" t="s">
        <v>42</v>
      </c>
      <c r="B27" s="9" t="s">
        <v>52</v>
      </c>
      <c r="C27" s="4" t="s">
        <v>49</v>
      </c>
      <c r="D27" s="19">
        <v>6323.413</v>
      </c>
      <c r="E27" s="19">
        <f t="shared" si="2"/>
        <v>6639.58365</v>
      </c>
      <c r="F27" s="19">
        <f t="shared" si="2"/>
        <v>6971.5628325</v>
      </c>
      <c r="G27" s="19">
        <f t="shared" si="2"/>
        <v>7320.140974125</v>
      </c>
      <c r="H27" s="19">
        <f t="shared" si="2"/>
        <v>7686.14802283125</v>
      </c>
    </row>
    <row r="28" spans="1:8" ht="56.25">
      <c r="A28" s="10" t="s">
        <v>43</v>
      </c>
      <c r="B28" s="9" t="s">
        <v>53</v>
      </c>
      <c r="C28" s="4" t="s">
        <v>49</v>
      </c>
      <c r="D28" s="19">
        <v>3376.509</v>
      </c>
      <c r="E28" s="19">
        <f t="shared" si="2"/>
        <v>3545.33445</v>
      </c>
      <c r="F28" s="19">
        <f t="shared" si="2"/>
        <v>3722.6011725</v>
      </c>
      <c r="G28" s="19">
        <f t="shared" si="2"/>
        <v>3908.731231125</v>
      </c>
      <c r="H28" s="19">
        <f t="shared" si="2"/>
        <v>4104.16779268125</v>
      </c>
    </row>
    <row r="29" spans="1:8" ht="93.75">
      <c r="A29" s="10"/>
      <c r="B29" s="21" t="s">
        <v>28</v>
      </c>
      <c r="C29" s="6" t="s">
        <v>9</v>
      </c>
      <c r="D29" s="18">
        <f>D30</f>
        <v>8386.5</v>
      </c>
      <c r="E29" s="18">
        <f>E30</f>
        <v>8805.825</v>
      </c>
      <c r="F29" s="18">
        <f>F30</f>
        <v>9246.116250000001</v>
      </c>
      <c r="G29" s="18">
        <f>G30</f>
        <v>9708.422062500002</v>
      </c>
      <c r="H29" s="18">
        <f>H30</f>
        <v>10193.843165625001</v>
      </c>
    </row>
    <row r="30" spans="1:8" ht="112.5">
      <c r="A30" s="10" t="s">
        <v>41</v>
      </c>
      <c r="B30" s="8" t="s">
        <v>61</v>
      </c>
      <c r="C30" s="8" t="s">
        <v>51</v>
      </c>
      <c r="D30" s="19">
        <v>8386.5</v>
      </c>
      <c r="E30" s="19">
        <f aca="true" t="shared" si="3" ref="E30:H32">(D30*5%)+D30</f>
        <v>8805.825</v>
      </c>
      <c r="F30" s="19">
        <f t="shared" si="3"/>
        <v>9246.116250000001</v>
      </c>
      <c r="G30" s="19">
        <f t="shared" si="3"/>
        <v>9708.422062500002</v>
      </c>
      <c r="H30" s="19">
        <f t="shared" si="3"/>
        <v>10193.843165625001</v>
      </c>
    </row>
    <row r="31" spans="1:8" ht="82.5" customHeight="1">
      <c r="A31" s="10" t="s">
        <v>42</v>
      </c>
      <c r="B31" s="9" t="s">
        <v>52</v>
      </c>
      <c r="C31" s="8" t="s">
        <v>51</v>
      </c>
      <c r="D31" s="39">
        <v>5658.4</v>
      </c>
      <c r="E31" s="19">
        <f t="shared" si="3"/>
        <v>5941.32</v>
      </c>
      <c r="F31" s="19">
        <f t="shared" si="3"/>
        <v>6238.3859999999995</v>
      </c>
      <c r="G31" s="19">
        <f t="shared" si="3"/>
        <v>6550.3053</v>
      </c>
      <c r="H31" s="19">
        <f t="shared" si="3"/>
        <v>6877.820565</v>
      </c>
    </row>
    <row r="32" spans="1:8" ht="86.25" customHeight="1">
      <c r="A32" s="10" t="s">
        <v>43</v>
      </c>
      <c r="B32" s="9" t="s">
        <v>53</v>
      </c>
      <c r="C32" s="8" t="s">
        <v>51</v>
      </c>
      <c r="D32" s="39">
        <v>2728.1</v>
      </c>
      <c r="E32" s="19">
        <f t="shared" si="3"/>
        <v>2864.505</v>
      </c>
      <c r="F32" s="19">
        <f t="shared" si="3"/>
        <v>3007.73025</v>
      </c>
      <c r="G32" s="19">
        <f t="shared" si="3"/>
        <v>3158.1167625000003</v>
      </c>
      <c r="H32" s="19">
        <f t="shared" si="3"/>
        <v>3316.0226006250005</v>
      </c>
    </row>
    <row r="33" ht="18.75">
      <c r="H33" s="45" t="s">
        <v>72</v>
      </c>
    </row>
  </sheetData>
  <sheetProtection/>
  <mergeCells count="9">
    <mergeCell ref="E1:H1"/>
    <mergeCell ref="B8:B10"/>
    <mergeCell ref="A8:A10"/>
    <mergeCell ref="A6:A7"/>
    <mergeCell ref="E2:H2"/>
    <mergeCell ref="B4:H4"/>
    <mergeCell ref="B6:B7"/>
    <mergeCell ref="C6:C7"/>
    <mergeCell ref="D6:H6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5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3"/>
  <sheetViews>
    <sheetView tabSelected="1" zoomScaleSheetLayoutView="80" zoomScalePageLayoutView="0" workbookViewId="0" topLeftCell="A13">
      <selection activeCell="H21" sqref="H21"/>
    </sheetView>
  </sheetViews>
  <sheetFormatPr defaultColWidth="9.140625" defaultRowHeight="15"/>
  <cols>
    <col min="1" max="1" width="8.28125" style="0" customWidth="1"/>
    <col min="2" max="2" width="33.140625" style="0" customWidth="1"/>
    <col min="3" max="3" width="25.8515625" style="0" customWidth="1"/>
    <col min="4" max="4" width="18.00390625" style="0" customWidth="1"/>
    <col min="5" max="5" width="16.7109375" style="0" customWidth="1"/>
    <col min="6" max="6" width="17.7109375" style="0" customWidth="1"/>
    <col min="7" max="7" width="16.7109375" style="0" customWidth="1"/>
    <col min="8" max="9" width="16.421875" style="0" customWidth="1"/>
    <col min="11" max="11" width="10.8515625" style="0" bestFit="1" customWidth="1"/>
  </cols>
  <sheetData>
    <row r="1" spans="6:9" ht="51.75" customHeight="1">
      <c r="F1" s="70" t="s">
        <v>77</v>
      </c>
      <c r="G1" s="71"/>
      <c r="H1" s="71"/>
      <c r="I1" s="71"/>
    </row>
    <row r="2" spans="1:9" ht="63" customHeight="1">
      <c r="A2" s="1"/>
      <c r="F2" s="72" t="s">
        <v>78</v>
      </c>
      <c r="G2" s="73"/>
      <c r="H2" s="73"/>
      <c r="I2" s="73"/>
    </row>
    <row r="3" spans="1:9" ht="62.25" customHeight="1">
      <c r="A3" s="74" t="s">
        <v>63</v>
      </c>
      <c r="B3" s="74"/>
      <c r="C3" s="74"/>
      <c r="D3" s="74"/>
      <c r="E3" s="74"/>
      <c r="F3" s="74"/>
      <c r="G3" s="74"/>
      <c r="H3" s="74"/>
      <c r="I3" s="74"/>
    </row>
    <row r="4" spans="1:9" ht="35.25" customHeight="1">
      <c r="A4" s="77" t="s">
        <v>23</v>
      </c>
      <c r="B4" s="77" t="s">
        <v>10</v>
      </c>
      <c r="C4" s="77" t="s">
        <v>11</v>
      </c>
      <c r="D4" s="77" t="s">
        <v>12</v>
      </c>
      <c r="E4" s="77"/>
      <c r="F4" s="77"/>
      <c r="G4" s="77"/>
      <c r="H4" s="77"/>
      <c r="I4" s="77"/>
    </row>
    <row r="5" spans="1:9" ht="18.75">
      <c r="A5" s="77"/>
      <c r="B5" s="77"/>
      <c r="C5" s="77"/>
      <c r="D5" s="23" t="s">
        <v>13</v>
      </c>
      <c r="E5" s="23">
        <v>2016</v>
      </c>
      <c r="F5" s="23">
        <v>2017</v>
      </c>
      <c r="G5" s="23">
        <v>2018</v>
      </c>
      <c r="H5" s="23">
        <v>2019</v>
      </c>
      <c r="I5" s="23">
        <v>2020</v>
      </c>
    </row>
    <row r="6" spans="1:9" ht="42" customHeight="1">
      <c r="A6" s="75"/>
      <c r="B6" s="76" t="s">
        <v>64</v>
      </c>
      <c r="C6" s="24" t="s">
        <v>9</v>
      </c>
      <c r="D6" s="28">
        <f>E6+F6+G6+H6+I6</f>
        <v>1076044.452</v>
      </c>
      <c r="E6" s="29">
        <f>E7+E13+E14</f>
        <v>217110.732</v>
      </c>
      <c r="F6" s="29">
        <f>F7+F13+F14</f>
        <v>199282.787</v>
      </c>
      <c r="G6" s="29">
        <f>G7+G13+G14</f>
        <v>209246.926</v>
      </c>
      <c r="H6" s="29">
        <f>H7+H13+H14</f>
        <v>219709.27099999998</v>
      </c>
      <c r="I6" s="29">
        <f>I7+I13+I14</f>
        <v>230694.73600000003</v>
      </c>
    </row>
    <row r="7" spans="1:9" ht="49.5" customHeight="1">
      <c r="A7" s="75"/>
      <c r="B7" s="76"/>
      <c r="C7" s="26" t="s">
        <v>14</v>
      </c>
      <c r="D7" s="28">
        <f>E7+F7+G7+H7+I7</f>
        <v>1076044.452</v>
      </c>
      <c r="E7" s="25">
        <f>E9+E10+E11+E12</f>
        <v>217110.732</v>
      </c>
      <c r="F7" s="25">
        <f>F9+F10+F11+F12</f>
        <v>199282.787</v>
      </c>
      <c r="G7" s="25">
        <f>G9+G10+G11+G12</f>
        <v>209246.926</v>
      </c>
      <c r="H7" s="25">
        <f>H9+H10+H11+H12</f>
        <v>219709.27099999998</v>
      </c>
      <c r="I7" s="25">
        <f>I9+I10+I11+I12</f>
        <v>230694.73600000003</v>
      </c>
    </row>
    <row r="8" spans="1:9" ht="21.75" customHeight="1">
      <c r="A8" s="75"/>
      <c r="B8" s="76"/>
      <c r="C8" s="27" t="s">
        <v>15</v>
      </c>
      <c r="D8" s="28"/>
      <c r="E8" s="25"/>
      <c r="F8" s="25"/>
      <c r="G8" s="25"/>
      <c r="H8" s="25"/>
      <c r="I8" s="25"/>
    </row>
    <row r="9" spans="1:11" ht="62.25" customHeight="1">
      <c r="A9" s="75"/>
      <c r="B9" s="76"/>
      <c r="C9" s="27" t="s">
        <v>16</v>
      </c>
      <c r="D9" s="28">
        <f aca="true" t="shared" si="0" ref="D9:D14">E9+F9+G9+H9+I9</f>
        <v>1052891.7719999999</v>
      </c>
      <c r="E9" s="25">
        <f>E18+E27+E36+E45</f>
        <v>193958.052</v>
      </c>
      <c r="F9" s="25">
        <f>F18+F27+F36+F45</f>
        <v>199282.787</v>
      </c>
      <c r="G9" s="25">
        <f>G18+G27+G36+G45</f>
        <v>209246.926</v>
      </c>
      <c r="H9" s="25">
        <f>H18+H27+H36+H45</f>
        <v>219709.27099999998</v>
      </c>
      <c r="I9" s="25">
        <f>I18+I27+I36+I45</f>
        <v>230694.73600000003</v>
      </c>
      <c r="K9" s="46"/>
    </row>
    <row r="10" spans="1:9" ht="59.25" customHeight="1">
      <c r="A10" s="75"/>
      <c r="B10" s="76"/>
      <c r="C10" s="27" t="s">
        <v>17</v>
      </c>
      <c r="D10" s="28">
        <f t="shared" si="0"/>
        <v>17050</v>
      </c>
      <c r="E10" s="25">
        <f aca="true" t="shared" si="1" ref="E10:I14">E19+E28+E37+E46</f>
        <v>17050</v>
      </c>
      <c r="F10" s="25">
        <f t="shared" si="1"/>
        <v>0</v>
      </c>
      <c r="G10" s="25">
        <f t="shared" si="1"/>
        <v>0</v>
      </c>
      <c r="H10" s="25">
        <f t="shared" si="1"/>
        <v>0</v>
      </c>
      <c r="I10" s="25">
        <f t="shared" si="1"/>
        <v>0</v>
      </c>
    </row>
    <row r="11" spans="1:9" ht="62.25" customHeight="1">
      <c r="A11" s="75"/>
      <c r="B11" s="76"/>
      <c r="C11" s="27" t="s">
        <v>18</v>
      </c>
      <c r="D11" s="28">
        <f t="shared" si="0"/>
        <v>0</v>
      </c>
      <c r="E11" s="25">
        <f t="shared" si="1"/>
        <v>0</v>
      </c>
      <c r="F11" s="25">
        <f t="shared" si="1"/>
        <v>0</v>
      </c>
      <c r="G11" s="25">
        <f t="shared" si="1"/>
        <v>0</v>
      </c>
      <c r="H11" s="25">
        <f t="shared" si="1"/>
        <v>0</v>
      </c>
      <c r="I11" s="25">
        <f t="shared" si="1"/>
        <v>0</v>
      </c>
    </row>
    <row r="12" spans="1:9" ht="90.75" customHeight="1">
      <c r="A12" s="75"/>
      <c r="B12" s="76"/>
      <c r="C12" s="27" t="s">
        <v>19</v>
      </c>
      <c r="D12" s="28">
        <f t="shared" si="0"/>
        <v>6102.68</v>
      </c>
      <c r="E12" s="25">
        <f t="shared" si="1"/>
        <v>6102.68</v>
      </c>
      <c r="F12" s="25">
        <f t="shared" si="1"/>
        <v>0</v>
      </c>
      <c r="G12" s="25">
        <f t="shared" si="1"/>
        <v>0</v>
      </c>
      <c r="H12" s="25">
        <f t="shared" si="1"/>
        <v>0</v>
      </c>
      <c r="I12" s="25">
        <f t="shared" si="1"/>
        <v>0</v>
      </c>
    </row>
    <row r="13" spans="1:9" ht="106.5" customHeight="1">
      <c r="A13" s="75"/>
      <c r="B13" s="76"/>
      <c r="C13" s="26" t="s">
        <v>20</v>
      </c>
      <c r="D13" s="28">
        <f t="shared" si="0"/>
        <v>0</v>
      </c>
      <c r="E13" s="25">
        <f t="shared" si="1"/>
        <v>0</v>
      </c>
      <c r="F13" s="25">
        <f t="shared" si="1"/>
        <v>0</v>
      </c>
      <c r="G13" s="25">
        <f t="shared" si="1"/>
        <v>0</v>
      </c>
      <c r="H13" s="25">
        <f t="shared" si="1"/>
        <v>0</v>
      </c>
      <c r="I13" s="25">
        <f t="shared" si="1"/>
        <v>0</v>
      </c>
    </row>
    <row r="14" spans="1:9" ht="44.25" customHeight="1">
      <c r="A14" s="75"/>
      <c r="B14" s="76"/>
      <c r="C14" s="26" t="s">
        <v>21</v>
      </c>
      <c r="D14" s="28">
        <f t="shared" si="0"/>
        <v>0</v>
      </c>
      <c r="E14" s="25">
        <f t="shared" si="1"/>
        <v>0</v>
      </c>
      <c r="F14" s="25">
        <f t="shared" si="1"/>
        <v>0</v>
      </c>
      <c r="G14" s="25">
        <f t="shared" si="1"/>
        <v>0</v>
      </c>
      <c r="H14" s="25">
        <f t="shared" si="1"/>
        <v>0</v>
      </c>
      <c r="I14" s="25">
        <f t="shared" si="1"/>
        <v>0</v>
      </c>
    </row>
    <row r="15" spans="1:9" ht="27.75" customHeight="1">
      <c r="A15" s="75"/>
      <c r="B15" s="76" t="s">
        <v>24</v>
      </c>
      <c r="C15" s="24" t="s">
        <v>9</v>
      </c>
      <c r="D15" s="28">
        <f>E15+F15+G15+H15+I15</f>
        <v>907880.867</v>
      </c>
      <c r="E15" s="29">
        <f>E16+E22+E23</f>
        <v>184720.61</v>
      </c>
      <c r="F15" s="29">
        <f>F16+F22+F23</f>
        <v>167781.737</v>
      </c>
      <c r="G15" s="29">
        <f>G16+G22+G23</f>
        <v>176170.823</v>
      </c>
      <c r="H15" s="29">
        <f>H16+H22+H23</f>
        <v>184979.364</v>
      </c>
      <c r="I15" s="29">
        <f>I16+I22+I23</f>
        <v>194228.333</v>
      </c>
    </row>
    <row r="16" spans="1:9" ht="48.75" customHeight="1">
      <c r="A16" s="75"/>
      <c r="B16" s="76"/>
      <c r="C16" s="26" t="s">
        <v>14</v>
      </c>
      <c r="D16" s="28">
        <f aca="true" t="shared" si="2" ref="D16:D23">E16+F16+G16+H16+I16</f>
        <v>907880.867</v>
      </c>
      <c r="E16" s="25">
        <f>E18+E19+E20+E21</f>
        <v>184720.61</v>
      </c>
      <c r="F16" s="25">
        <f>F18+F19+F20+F21</f>
        <v>167781.737</v>
      </c>
      <c r="G16" s="25">
        <f>G18+G19+G20+G21</f>
        <v>176170.823</v>
      </c>
      <c r="H16" s="25">
        <f>H18+H19+H20+H21</f>
        <v>184979.364</v>
      </c>
      <c r="I16" s="25">
        <f>I18+I19+I20+I21</f>
        <v>194228.333</v>
      </c>
    </row>
    <row r="17" spans="1:9" ht="18.75">
      <c r="A17" s="75"/>
      <c r="B17" s="76"/>
      <c r="C17" s="27" t="s">
        <v>15</v>
      </c>
      <c r="D17" s="28"/>
      <c r="E17" s="25"/>
      <c r="F17" s="25"/>
      <c r="G17" s="25"/>
      <c r="H17" s="25"/>
      <c r="I17" s="25"/>
    </row>
    <row r="18" spans="1:9" ht="63" customHeight="1">
      <c r="A18" s="75"/>
      <c r="B18" s="76"/>
      <c r="C18" s="27" t="s">
        <v>16</v>
      </c>
      <c r="D18" s="28">
        <f t="shared" si="2"/>
        <v>884728.187</v>
      </c>
      <c r="E18" s="39">
        <v>161567.93</v>
      </c>
      <c r="F18" s="25">
        <v>167781.737</v>
      </c>
      <c r="G18" s="25">
        <v>176170.823</v>
      </c>
      <c r="H18" s="25">
        <v>184979.364</v>
      </c>
      <c r="I18" s="25">
        <v>194228.333</v>
      </c>
    </row>
    <row r="19" spans="1:11" ht="62.25" customHeight="1">
      <c r="A19" s="75"/>
      <c r="B19" s="76"/>
      <c r="C19" s="27" t="s">
        <v>17</v>
      </c>
      <c r="D19" s="28">
        <f t="shared" si="2"/>
        <v>17050</v>
      </c>
      <c r="E19" s="39">
        <v>17050</v>
      </c>
      <c r="F19" s="25">
        <v>0</v>
      </c>
      <c r="G19" s="25">
        <v>0</v>
      </c>
      <c r="H19" s="25">
        <v>0</v>
      </c>
      <c r="I19" s="25">
        <v>0</v>
      </c>
      <c r="K19" s="46"/>
    </row>
    <row r="20" spans="1:9" ht="58.5" customHeight="1">
      <c r="A20" s="75"/>
      <c r="B20" s="76"/>
      <c r="C20" s="27" t="s">
        <v>18</v>
      </c>
      <c r="D20" s="28">
        <f t="shared" si="2"/>
        <v>0</v>
      </c>
      <c r="E20" s="39">
        <v>0</v>
      </c>
      <c r="F20" s="25">
        <v>0</v>
      </c>
      <c r="G20" s="25">
        <v>0</v>
      </c>
      <c r="H20" s="25">
        <v>0</v>
      </c>
      <c r="I20" s="25">
        <v>0</v>
      </c>
    </row>
    <row r="21" spans="1:9" ht="134.25" customHeight="1">
      <c r="A21" s="75"/>
      <c r="B21" s="76"/>
      <c r="C21" s="27" t="s">
        <v>19</v>
      </c>
      <c r="D21" s="28">
        <f t="shared" si="2"/>
        <v>6102.68</v>
      </c>
      <c r="E21" s="39">
        <v>6102.68</v>
      </c>
      <c r="F21" s="25">
        <v>0</v>
      </c>
      <c r="G21" s="25">
        <v>0</v>
      </c>
      <c r="H21" s="25">
        <v>0</v>
      </c>
      <c r="I21" s="25">
        <v>0</v>
      </c>
    </row>
    <row r="22" spans="1:9" ht="105" customHeight="1">
      <c r="A22" s="75"/>
      <c r="B22" s="76"/>
      <c r="C22" s="26" t="s">
        <v>20</v>
      </c>
      <c r="D22" s="28">
        <f t="shared" si="2"/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</row>
    <row r="23" spans="1:9" ht="47.25" customHeight="1">
      <c r="A23" s="75"/>
      <c r="B23" s="76"/>
      <c r="C23" s="26" t="s">
        <v>22</v>
      </c>
      <c r="D23" s="28">
        <f t="shared" si="2"/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</row>
    <row r="24" spans="1:9" ht="18.75">
      <c r="A24" s="75"/>
      <c r="B24" s="76" t="s">
        <v>26</v>
      </c>
      <c r="C24" s="24" t="s">
        <v>9</v>
      </c>
      <c r="D24" s="28">
        <f>E24+F24+G24+H24+I24</f>
        <v>80116.788</v>
      </c>
      <c r="E24" s="29">
        <f>E25+E31+E32</f>
        <v>14303.7</v>
      </c>
      <c r="F24" s="29">
        <f>F25+F31+F32</f>
        <v>15269.415</v>
      </c>
      <c r="G24" s="29">
        <f>G25+G31+G32</f>
        <v>16032.886</v>
      </c>
      <c r="H24" s="29">
        <f>H25+H31+H32</f>
        <v>16834.53</v>
      </c>
      <c r="I24" s="29">
        <f>I25+I31+I32</f>
        <v>17676.257</v>
      </c>
    </row>
    <row r="25" spans="1:9" ht="45" customHeight="1">
      <c r="A25" s="75"/>
      <c r="B25" s="76"/>
      <c r="C25" s="26" t="s">
        <v>14</v>
      </c>
      <c r="D25" s="28">
        <f aca="true" t="shared" si="3" ref="D25:D32">E25+F25+G25+H25+I25</f>
        <v>80116.788</v>
      </c>
      <c r="E25" s="25">
        <f>E27+E28+E29+E30</f>
        <v>14303.7</v>
      </c>
      <c r="F25" s="25">
        <f>F27+F28+F29+F30</f>
        <v>15269.415</v>
      </c>
      <c r="G25" s="25">
        <f>G27+G28+G29+G30</f>
        <v>16032.886</v>
      </c>
      <c r="H25" s="25">
        <f>H27+H28+H29+H30</f>
        <v>16834.53</v>
      </c>
      <c r="I25" s="25">
        <f>I27+I28+I29+I30</f>
        <v>17676.257</v>
      </c>
    </row>
    <row r="26" spans="1:9" ht="18.75">
      <c r="A26" s="75"/>
      <c r="B26" s="76"/>
      <c r="C26" s="27" t="s">
        <v>15</v>
      </c>
      <c r="D26" s="28"/>
      <c r="E26" s="25"/>
      <c r="F26" s="25"/>
      <c r="G26" s="25"/>
      <c r="H26" s="25"/>
      <c r="I26" s="25"/>
    </row>
    <row r="27" spans="1:9" ht="65.25" customHeight="1">
      <c r="A27" s="75"/>
      <c r="B27" s="76"/>
      <c r="C27" s="27" t="s">
        <v>16</v>
      </c>
      <c r="D27" s="28">
        <f t="shared" si="3"/>
        <v>80116.788</v>
      </c>
      <c r="E27" s="25">
        <v>14303.7</v>
      </c>
      <c r="F27" s="25">
        <v>15269.415</v>
      </c>
      <c r="G27" s="25">
        <v>16032.886</v>
      </c>
      <c r="H27" s="25">
        <v>16834.53</v>
      </c>
      <c r="I27" s="25">
        <v>17676.257</v>
      </c>
    </row>
    <row r="28" spans="1:9" ht="66.75" customHeight="1">
      <c r="A28" s="75"/>
      <c r="B28" s="76"/>
      <c r="C28" s="27" t="s">
        <v>17</v>
      </c>
      <c r="D28" s="28">
        <f t="shared" si="3"/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</row>
    <row r="29" spans="1:9" ht="58.5" customHeight="1">
      <c r="A29" s="75"/>
      <c r="B29" s="76"/>
      <c r="C29" s="27" t="s">
        <v>18</v>
      </c>
      <c r="D29" s="28">
        <f t="shared" si="3"/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</row>
    <row r="30" spans="1:9" ht="135" customHeight="1">
      <c r="A30" s="75"/>
      <c r="B30" s="76"/>
      <c r="C30" s="27" t="s">
        <v>19</v>
      </c>
      <c r="D30" s="28">
        <f t="shared" si="3"/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</row>
    <row r="31" spans="1:9" ht="101.25" customHeight="1">
      <c r="A31" s="75"/>
      <c r="B31" s="76"/>
      <c r="C31" s="26" t="s">
        <v>20</v>
      </c>
      <c r="D31" s="28">
        <f t="shared" si="3"/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</row>
    <row r="32" spans="1:9" ht="40.5" customHeight="1">
      <c r="A32" s="75"/>
      <c r="B32" s="76"/>
      <c r="C32" s="26" t="s">
        <v>22</v>
      </c>
      <c r="D32" s="28">
        <f t="shared" si="3"/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</row>
    <row r="33" spans="1:9" ht="49.5" customHeight="1">
      <c r="A33" s="75"/>
      <c r="B33" s="76" t="s">
        <v>27</v>
      </c>
      <c r="C33" s="24" t="s">
        <v>9</v>
      </c>
      <c r="D33" s="28">
        <f>E33+F33+G33+H33+I33</f>
        <v>43642.608</v>
      </c>
      <c r="E33" s="29">
        <f>E34+E40+E41</f>
        <v>9699.922</v>
      </c>
      <c r="F33" s="29">
        <f>F34+F40+F41</f>
        <v>7875.105</v>
      </c>
      <c r="G33" s="29">
        <f>G34+G40+G41</f>
        <v>8268.86</v>
      </c>
      <c r="H33" s="29">
        <f>H34+H40+H41</f>
        <v>8682.303</v>
      </c>
      <c r="I33" s="29">
        <f>I34+I40+I41</f>
        <v>9116.418</v>
      </c>
    </row>
    <row r="34" spans="1:9" ht="45" customHeight="1">
      <c r="A34" s="75"/>
      <c r="B34" s="76"/>
      <c r="C34" s="26" t="s">
        <v>14</v>
      </c>
      <c r="D34" s="28">
        <f aca="true" t="shared" si="4" ref="D34:D41">E34+F34+G34+H34+I34</f>
        <v>43642.608</v>
      </c>
      <c r="E34" s="25">
        <f>E36+E37+E38+E39</f>
        <v>9699.922</v>
      </c>
      <c r="F34" s="25">
        <f>F36+F37+F38+F39</f>
        <v>7875.105</v>
      </c>
      <c r="G34" s="25">
        <f>G36+G37+G38+G39</f>
        <v>8268.86</v>
      </c>
      <c r="H34" s="25">
        <f>H36+H37+H38+H39</f>
        <v>8682.303</v>
      </c>
      <c r="I34" s="25">
        <f>I36+I37+I38+I39</f>
        <v>9116.418</v>
      </c>
    </row>
    <row r="35" spans="1:9" ht="18.75">
      <c r="A35" s="75"/>
      <c r="B35" s="76"/>
      <c r="C35" s="27" t="s">
        <v>15</v>
      </c>
      <c r="D35" s="28"/>
      <c r="E35" s="25"/>
      <c r="F35" s="25"/>
      <c r="G35" s="25"/>
      <c r="H35" s="25"/>
      <c r="I35" s="25"/>
    </row>
    <row r="36" spans="1:9" ht="65.25" customHeight="1">
      <c r="A36" s="75"/>
      <c r="B36" s="76"/>
      <c r="C36" s="27" t="s">
        <v>16</v>
      </c>
      <c r="D36" s="28">
        <f t="shared" si="4"/>
        <v>43642.608</v>
      </c>
      <c r="E36" s="25">
        <v>9699.922</v>
      </c>
      <c r="F36" s="25">
        <v>7875.105</v>
      </c>
      <c r="G36" s="25">
        <v>8268.86</v>
      </c>
      <c r="H36" s="25">
        <v>8682.303</v>
      </c>
      <c r="I36" s="25">
        <v>9116.418</v>
      </c>
    </row>
    <row r="37" spans="1:9" ht="66.75" customHeight="1">
      <c r="A37" s="75"/>
      <c r="B37" s="76"/>
      <c r="C37" s="27" t="s">
        <v>17</v>
      </c>
      <c r="D37" s="28">
        <f t="shared" si="4"/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</row>
    <row r="38" spans="1:9" ht="58.5" customHeight="1">
      <c r="A38" s="75"/>
      <c r="B38" s="76"/>
      <c r="C38" s="27" t="s">
        <v>18</v>
      </c>
      <c r="D38" s="28">
        <f t="shared" si="4"/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</row>
    <row r="39" spans="1:9" ht="135" customHeight="1">
      <c r="A39" s="75"/>
      <c r="B39" s="76"/>
      <c r="C39" s="27" t="s">
        <v>19</v>
      </c>
      <c r="D39" s="28">
        <f t="shared" si="4"/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</row>
    <row r="40" spans="1:9" ht="101.25" customHeight="1">
      <c r="A40" s="75"/>
      <c r="B40" s="76"/>
      <c r="C40" s="26" t="s">
        <v>20</v>
      </c>
      <c r="D40" s="28">
        <f t="shared" si="4"/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</row>
    <row r="41" spans="1:9" ht="40.5" customHeight="1">
      <c r="A41" s="75"/>
      <c r="B41" s="76"/>
      <c r="C41" s="26" t="s">
        <v>22</v>
      </c>
      <c r="D41" s="28">
        <f t="shared" si="4"/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</row>
    <row r="42" spans="1:9" ht="18.75">
      <c r="A42" s="75"/>
      <c r="B42" s="76" t="s">
        <v>28</v>
      </c>
      <c r="C42" s="24" t="s">
        <v>9</v>
      </c>
      <c r="D42" s="28">
        <f>E42+F42+G42+H42+I42</f>
        <v>44404.189</v>
      </c>
      <c r="E42" s="29">
        <f>E43+E49+E50</f>
        <v>8386.5</v>
      </c>
      <c r="F42" s="29">
        <f>F43+F49+F50</f>
        <v>8356.53</v>
      </c>
      <c r="G42" s="29">
        <f>G43+G49+G50</f>
        <v>8774.357</v>
      </c>
      <c r="H42" s="29">
        <f>H43+H49+H50</f>
        <v>9213.074</v>
      </c>
      <c r="I42" s="29">
        <f>I43+I49+I50</f>
        <v>9673.728</v>
      </c>
    </row>
    <row r="43" spans="1:9" ht="45" customHeight="1">
      <c r="A43" s="75"/>
      <c r="B43" s="76"/>
      <c r="C43" s="26" t="s">
        <v>14</v>
      </c>
      <c r="D43" s="28">
        <f aca="true" t="shared" si="5" ref="D43:D49">E43+F43+G43+H43+I43</f>
        <v>44404.189</v>
      </c>
      <c r="E43" s="25">
        <f>E45+E46+E47+E48</f>
        <v>8386.5</v>
      </c>
      <c r="F43" s="25">
        <f>F45+F46+F47+F48</f>
        <v>8356.53</v>
      </c>
      <c r="G43" s="25">
        <f>G45+G46+G47+G48</f>
        <v>8774.357</v>
      </c>
      <c r="H43" s="25">
        <f>H45+H46+H47+H48</f>
        <v>9213.074</v>
      </c>
      <c r="I43" s="25">
        <f>I45+I46+I47+I48</f>
        <v>9673.728</v>
      </c>
    </row>
    <row r="44" spans="1:9" ht="18.75">
      <c r="A44" s="75"/>
      <c r="B44" s="76"/>
      <c r="C44" s="27" t="s">
        <v>15</v>
      </c>
      <c r="D44" s="28"/>
      <c r="E44" s="25"/>
      <c r="F44" s="25"/>
      <c r="G44" s="25"/>
      <c r="H44" s="25"/>
      <c r="I44" s="25"/>
    </row>
    <row r="45" spans="1:9" ht="65.25" customHeight="1">
      <c r="A45" s="75"/>
      <c r="B45" s="76"/>
      <c r="C45" s="27" t="s">
        <v>16</v>
      </c>
      <c r="D45" s="28">
        <f t="shared" si="5"/>
        <v>44404.189</v>
      </c>
      <c r="E45" s="25">
        <v>8386.5</v>
      </c>
      <c r="F45" s="25">
        <v>8356.53</v>
      </c>
      <c r="G45" s="25">
        <v>8774.357</v>
      </c>
      <c r="H45" s="25">
        <v>9213.074</v>
      </c>
      <c r="I45" s="25">
        <v>9673.728</v>
      </c>
    </row>
    <row r="46" spans="1:9" ht="66.75" customHeight="1">
      <c r="A46" s="75"/>
      <c r="B46" s="76"/>
      <c r="C46" s="27" t="s">
        <v>17</v>
      </c>
      <c r="D46" s="28">
        <f t="shared" si="5"/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</row>
    <row r="47" spans="1:9" ht="58.5" customHeight="1">
      <c r="A47" s="75"/>
      <c r="B47" s="76"/>
      <c r="C47" s="27" t="s">
        <v>18</v>
      </c>
      <c r="D47" s="28">
        <f t="shared" si="5"/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</row>
    <row r="48" spans="1:9" ht="135" customHeight="1">
      <c r="A48" s="75"/>
      <c r="B48" s="76"/>
      <c r="C48" s="27" t="s">
        <v>19</v>
      </c>
      <c r="D48" s="28">
        <f t="shared" si="5"/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</row>
    <row r="49" spans="1:9" ht="101.25" customHeight="1">
      <c r="A49" s="75"/>
      <c r="B49" s="76"/>
      <c r="C49" s="26" t="s">
        <v>20</v>
      </c>
      <c r="D49" s="28">
        <f t="shared" si="5"/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</row>
    <row r="50" spans="1:9" ht="40.5" customHeight="1">
      <c r="A50" s="75"/>
      <c r="B50" s="76"/>
      <c r="C50" s="26" t="s">
        <v>22</v>
      </c>
      <c r="D50" s="28">
        <f>E50+F50+G50+H50+I50</f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</row>
    <row r="51" spans="1:9" ht="18.75">
      <c r="A51" s="11"/>
      <c r="B51" s="11"/>
      <c r="C51" s="11"/>
      <c r="D51" s="11"/>
      <c r="E51" s="11"/>
      <c r="F51" s="11"/>
      <c r="G51" s="11"/>
      <c r="H51" s="11"/>
      <c r="I51" s="43" t="s">
        <v>72</v>
      </c>
    </row>
    <row r="52" spans="1:9" ht="18.75">
      <c r="A52" s="11"/>
      <c r="B52" s="11"/>
      <c r="C52" s="11"/>
      <c r="D52" s="11"/>
      <c r="E52" s="11"/>
      <c r="F52" s="11"/>
      <c r="G52" s="11"/>
      <c r="H52" s="11"/>
      <c r="I52" s="11"/>
    </row>
    <row r="53" spans="1:9" ht="18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8.75">
      <c r="A54" s="11"/>
      <c r="B54" s="11"/>
      <c r="C54" s="11"/>
      <c r="D54" s="11"/>
      <c r="E54" s="11"/>
      <c r="F54" s="11"/>
      <c r="G54" s="11"/>
      <c r="H54" s="11"/>
      <c r="I54" s="11"/>
    </row>
    <row r="55" spans="1:9" ht="18.75">
      <c r="A55" s="11"/>
      <c r="B55" s="11"/>
      <c r="C55" s="11"/>
      <c r="D55" s="11"/>
      <c r="E55" s="11"/>
      <c r="F55" s="11"/>
      <c r="G55" s="11"/>
      <c r="H55" s="11"/>
      <c r="I55" s="11"/>
    </row>
    <row r="56" spans="1:9" ht="18.75">
      <c r="A56" s="11"/>
      <c r="B56" s="11"/>
      <c r="C56" s="11"/>
      <c r="D56" s="11"/>
      <c r="E56" s="11"/>
      <c r="F56" s="11"/>
      <c r="G56" s="11"/>
      <c r="H56" s="11"/>
      <c r="I56" s="11"/>
    </row>
    <row r="57" spans="1:9" ht="18.75">
      <c r="A57" s="11"/>
      <c r="B57" s="11"/>
      <c r="C57" s="11"/>
      <c r="D57" s="11"/>
      <c r="E57" s="11"/>
      <c r="F57" s="11"/>
      <c r="G57" s="11"/>
      <c r="H57" s="11"/>
      <c r="I57" s="11"/>
    </row>
    <row r="58" spans="1:9" ht="18.75">
      <c r="A58" s="11"/>
      <c r="B58" s="11"/>
      <c r="C58" s="11"/>
      <c r="D58" s="11"/>
      <c r="E58" s="11"/>
      <c r="F58" s="11"/>
      <c r="G58" s="11"/>
      <c r="H58" s="11"/>
      <c r="I58" s="11"/>
    </row>
    <row r="59" spans="1:9" ht="18.75">
      <c r="A59" s="11"/>
      <c r="B59" s="11"/>
      <c r="C59" s="11"/>
      <c r="D59" s="11"/>
      <c r="E59" s="11"/>
      <c r="F59" s="11"/>
      <c r="G59" s="11"/>
      <c r="H59" s="11"/>
      <c r="I59" s="11"/>
    </row>
    <row r="60" spans="1:9" ht="18.75">
      <c r="A60" s="11"/>
      <c r="B60" s="11"/>
      <c r="C60" s="11"/>
      <c r="D60" s="11"/>
      <c r="E60" s="11"/>
      <c r="F60" s="11"/>
      <c r="G60" s="11"/>
      <c r="H60" s="11"/>
      <c r="I60" s="11"/>
    </row>
    <row r="61" spans="1:9" ht="18.75">
      <c r="A61" s="11"/>
      <c r="B61" s="11"/>
      <c r="C61" s="11"/>
      <c r="D61" s="11"/>
      <c r="E61" s="11"/>
      <c r="F61" s="11"/>
      <c r="G61" s="11"/>
      <c r="H61" s="11"/>
      <c r="I61" s="11"/>
    </row>
    <row r="62" spans="1:9" ht="18.75">
      <c r="A62" s="11"/>
      <c r="B62" s="11"/>
      <c r="C62" s="11"/>
      <c r="D62" s="11"/>
      <c r="E62" s="11"/>
      <c r="F62" s="11"/>
      <c r="G62" s="11"/>
      <c r="H62" s="11"/>
      <c r="I62" s="11"/>
    </row>
    <row r="63" spans="1:9" ht="18.75">
      <c r="A63" s="11"/>
      <c r="B63" s="11"/>
      <c r="C63" s="11"/>
      <c r="D63" s="11"/>
      <c r="E63" s="11"/>
      <c r="F63" s="11"/>
      <c r="G63" s="11"/>
      <c r="H63" s="11"/>
      <c r="I63" s="11"/>
    </row>
    <row r="64" spans="1:9" ht="18.75">
      <c r="A64" s="11"/>
      <c r="B64" s="11"/>
      <c r="C64" s="11"/>
      <c r="D64" s="11"/>
      <c r="E64" s="11"/>
      <c r="F64" s="11"/>
      <c r="G64" s="11"/>
      <c r="H64" s="11"/>
      <c r="I64" s="11"/>
    </row>
    <row r="65" spans="1:9" ht="18.75">
      <c r="A65" s="11"/>
      <c r="B65" s="11"/>
      <c r="C65" s="11"/>
      <c r="D65" s="11"/>
      <c r="E65" s="11"/>
      <c r="F65" s="11"/>
      <c r="G65" s="11"/>
      <c r="H65" s="11"/>
      <c r="I65" s="11"/>
    </row>
    <row r="66" spans="1:9" ht="18.75">
      <c r="A66" s="11"/>
      <c r="B66" s="11"/>
      <c r="C66" s="11"/>
      <c r="D66" s="11"/>
      <c r="E66" s="11"/>
      <c r="F66" s="11"/>
      <c r="G66" s="11"/>
      <c r="H66" s="11"/>
      <c r="I66" s="11"/>
    </row>
    <row r="67" spans="1:9" ht="18.75">
      <c r="A67" s="11"/>
      <c r="B67" s="11"/>
      <c r="C67" s="11"/>
      <c r="D67" s="11"/>
      <c r="E67" s="11"/>
      <c r="F67" s="11"/>
      <c r="G67" s="11"/>
      <c r="H67" s="11"/>
      <c r="I67" s="11"/>
    </row>
    <row r="68" spans="1:9" ht="18.75">
      <c r="A68" s="11"/>
      <c r="B68" s="11"/>
      <c r="C68" s="11"/>
      <c r="D68" s="11"/>
      <c r="E68" s="11"/>
      <c r="F68" s="11"/>
      <c r="G68" s="11"/>
      <c r="H68" s="11"/>
      <c r="I68" s="11"/>
    </row>
    <row r="69" spans="1:9" ht="18.75">
      <c r="A69" s="11"/>
      <c r="B69" s="11"/>
      <c r="C69" s="11"/>
      <c r="D69" s="11"/>
      <c r="E69" s="11"/>
      <c r="F69" s="11"/>
      <c r="G69" s="11"/>
      <c r="H69" s="11"/>
      <c r="I69" s="11"/>
    </row>
    <row r="70" spans="1:9" ht="18.75">
      <c r="A70" s="11"/>
      <c r="B70" s="11"/>
      <c r="C70" s="11"/>
      <c r="D70" s="11"/>
      <c r="E70" s="11"/>
      <c r="F70" s="11"/>
      <c r="G70" s="11"/>
      <c r="H70" s="11"/>
      <c r="I70" s="11"/>
    </row>
    <row r="71" spans="1:9" ht="18.75">
      <c r="A71" s="11"/>
      <c r="B71" s="11"/>
      <c r="C71" s="11"/>
      <c r="D71" s="11"/>
      <c r="E71" s="11"/>
      <c r="F71" s="11"/>
      <c r="G71" s="11"/>
      <c r="H71" s="11"/>
      <c r="I71" s="11"/>
    </row>
    <row r="72" spans="1:9" ht="18.75">
      <c r="A72" s="11"/>
      <c r="B72" s="11"/>
      <c r="C72" s="11"/>
      <c r="D72" s="11"/>
      <c r="E72" s="11"/>
      <c r="F72" s="11"/>
      <c r="G72" s="11"/>
      <c r="H72" s="11"/>
      <c r="I72" s="11"/>
    </row>
    <row r="73" spans="1:9" ht="18.75">
      <c r="A73" s="11"/>
      <c r="B73" s="11"/>
      <c r="C73" s="11"/>
      <c r="D73" s="11"/>
      <c r="E73" s="11"/>
      <c r="F73" s="11"/>
      <c r="G73" s="11"/>
      <c r="H73" s="11"/>
      <c r="I73" s="11"/>
    </row>
    <row r="74" spans="1:9" ht="18.75">
      <c r="A74" s="11"/>
      <c r="B74" s="11"/>
      <c r="C74" s="11"/>
      <c r="D74" s="11"/>
      <c r="E74" s="11"/>
      <c r="F74" s="11"/>
      <c r="G74" s="11"/>
      <c r="H74" s="11"/>
      <c r="I74" s="11"/>
    </row>
    <row r="75" spans="1:9" ht="18.75">
      <c r="A75" s="11"/>
      <c r="B75" s="11"/>
      <c r="C75" s="11"/>
      <c r="D75" s="11"/>
      <c r="E75" s="11"/>
      <c r="F75" s="11"/>
      <c r="G75" s="11"/>
      <c r="H75" s="11"/>
      <c r="I75" s="11"/>
    </row>
    <row r="76" spans="1:9" ht="18.75">
      <c r="A76" s="11"/>
      <c r="B76" s="11"/>
      <c r="C76" s="11"/>
      <c r="D76" s="11"/>
      <c r="E76" s="11"/>
      <c r="F76" s="11"/>
      <c r="G76" s="11"/>
      <c r="H76" s="11"/>
      <c r="I76" s="11"/>
    </row>
    <row r="77" spans="1:9" ht="18.75">
      <c r="A77" s="11"/>
      <c r="B77" s="11"/>
      <c r="C77" s="11"/>
      <c r="D77" s="11"/>
      <c r="E77" s="11"/>
      <c r="F77" s="11"/>
      <c r="G77" s="11"/>
      <c r="H77" s="11"/>
      <c r="I77" s="11"/>
    </row>
    <row r="78" spans="1:9" ht="18.75">
      <c r="A78" s="11"/>
      <c r="B78" s="11"/>
      <c r="C78" s="11"/>
      <c r="D78" s="11"/>
      <c r="E78" s="11"/>
      <c r="F78" s="11"/>
      <c r="G78" s="11"/>
      <c r="H78" s="11"/>
      <c r="I78" s="11"/>
    </row>
    <row r="79" spans="1:9" ht="18.75">
      <c r="A79" s="11"/>
      <c r="B79" s="11"/>
      <c r="C79" s="11"/>
      <c r="D79" s="11"/>
      <c r="E79" s="11"/>
      <c r="F79" s="11"/>
      <c r="G79" s="11"/>
      <c r="H79" s="11"/>
      <c r="I79" s="11"/>
    </row>
    <row r="80" spans="1:9" ht="18.75">
      <c r="A80" s="11"/>
      <c r="B80" s="11"/>
      <c r="C80" s="11"/>
      <c r="D80" s="11"/>
      <c r="E80" s="11"/>
      <c r="F80" s="11"/>
      <c r="G80" s="11"/>
      <c r="H80" s="11"/>
      <c r="I80" s="11"/>
    </row>
    <row r="81" spans="1:9" ht="18.75">
      <c r="A81" s="11"/>
      <c r="B81" s="11"/>
      <c r="C81" s="11"/>
      <c r="D81" s="11"/>
      <c r="E81" s="11"/>
      <c r="F81" s="11"/>
      <c r="G81" s="11"/>
      <c r="H81" s="11"/>
      <c r="I81" s="11"/>
    </row>
    <row r="82" spans="1:9" ht="18.75">
      <c r="A82" s="11"/>
      <c r="B82" s="11"/>
      <c r="C82" s="11"/>
      <c r="D82" s="11"/>
      <c r="E82" s="11"/>
      <c r="F82" s="11"/>
      <c r="G82" s="11"/>
      <c r="H82" s="11"/>
      <c r="I82" s="11"/>
    </row>
    <row r="83" spans="1:9" ht="18.75">
      <c r="A83" s="11"/>
      <c r="B83" s="11"/>
      <c r="C83" s="11"/>
      <c r="D83" s="11"/>
      <c r="E83" s="11"/>
      <c r="F83" s="11"/>
      <c r="G83" s="11"/>
      <c r="H83" s="11"/>
      <c r="I83" s="11"/>
    </row>
    <row r="84" spans="1:9" ht="18.75">
      <c r="A84" s="11"/>
      <c r="B84" s="11"/>
      <c r="C84" s="11"/>
      <c r="D84" s="11"/>
      <c r="E84" s="11"/>
      <c r="F84" s="11"/>
      <c r="G84" s="11"/>
      <c r="H84" s="11"/>
      <c r="I84" s="11"/>
    </row>
    <row r="85" spans="1:9" ht="18.75">
      <c r="A85" s="11"/>
      <c r="B85" s="11"/>
      <c r="C85" s="11"/>
      <c r="D85" s="11"/>
      <c r="E85" s="11"/>
      <c r="F85" s="11"/>
      <c r="G85" s="11"/>
      <c r="H85" s="11"/>
      <c r="I85" s="11"/>
    </row>
    <row r="86" spans="1:9" ht="18.75">
      <c r="A86" s="11"/>
      <c r="B86" s="11"/>
      <c r="C86" s="11"/>
      <c r="D86" s="11"/>
      <c r="E86" s="11"/>
      <c r="F86" s="11"/>
      <c r="G86" s="11"/>
      <c r="H86" s="11"/>
      <c r="I86" s="11"/>
    </row>
    <row r="87" spans="1:9" ht="18.75">
      <c r="A87" s="11"/>
      <c r="B87" s="11"/>
      <c r="C87" s="11"/>
      <c r="D87" s="11"/>
      <c r="E87" s="11"/>
      <c r="F87" s="11"/>
      <c r="G87" s="11"/>
      <c r="H87" s="11"/>
      <c r="I87" s="11"/>
    </row>
    <row r="88" spans="1:9" ht="18.75">
      <c r="A88" s="11"/>
      <c r="B88" s="11"/>
      <c r="C88" s="11"/>
      <c r="D88" s="11"/>
      <c r="E88" s="11"/>
      <c r="F88" s="11"/>
      <c r="G88" s="11"/>
      <c r="H88" s="11"/>
      <c r="I88" s="11"/>
    </row>
    <row r="89" spans="1:9" ht="18.75">
      <c r="A89" s="11"/>
      <c r="B89" s="11"/>
      <c r="C89" s="11"/>
      <c r="D89" s="11"/>
      <c r="E89" s="11"/>
      <c r="F89" s="11"/>
      <c r="G89" s="11"/>
      <c r="H89" s="11"/>
      <c r="I89" s="11"/>
    </row>
    <row r="90" spans="1:9" ht="18.75">
      <c r="A90" s="11"/>
      <c r="B90" s="11"/>
      <c r="C90" s="11"/>
      <c r="D90" s="11"/>
      <c r="E90" s="11"/>
      <c r="F90" s="11"/>
      <c r="G90" s="11"/>
      <c r="H90" s="11"/>
      <c r="I90" s="11"/>
    </row>
    <row r="91" spans="1:9" ht="18.75">
      <c r="A91" s="11"/>
      <c r="B91" s="11"/>
      <c r="C91" s="11"/>
      <c r="D91" s="11"/>
      <c r="E91" s="11"/>
      <c r="F91" s="11"/>
      <c r="G91" s="11"/>
      <c r="H91" s="11"/>
      <c r="I91" s="11"/>
    </row>
    <row r="92" spans="1:9" ht="18.75">
      <c r="A92" s="11"/>
      <c r="B92" s="11"/>
      <c r="C92" s="11"/>
      <c r="D92" s="11"/>
      <c r="E92" s="11"/>
      <c r="F92" s="11"/>
      <c r="G92" s="11"/>
      <c r="H92" s="11"/>
      <c r="I92" s="11"/>
    </row>
    <row r="93" spans="1:9" ht="18.75">
      <c r="A93" s="11"/>
      <c r="B93" s="11"/>
      <c r="C93" s="11"/>
      <c r="D93" s="11"/>
      <c r="E93" s="11"/>
      <c r="F93" s="11"/>
      <c r="G93" s="11"/>
      <c r="H93" s="11"/>
      <c r="I93" s="11"/>
    </row>
    <row r="94" spans="1:9" ht="18.75">
      <c r="A94" s="11"/>
      <c r="B94" s="11"/>
      <c r="C94" s="11"/>
      <c r="D94" s="11"/>
      <c r="E94" s="11"/>
      <c r="F94" s="11"/>
      <c r="G94" s="11"/>
      <c r="H94" s="11"/>
      <c r="I94" s="11"/>
    </row>
    <row r="95" spans="1:9" ht="18.75">
      <c r="A95" s="11"/>
      <c r="B95" s="11"/>
      <c r="C95" s="11"/>
      <c r="D95" s="11"/>
      <c r="E95" s="11"/>
      <c r="F95" s="11"/>
      <c r="G95" s="11"/>
      <c r="H95" s="11"/>
      <c r="I95" s="11"/>
    </row>
    <row r="96" spans="1:9" ht="18.75">
      <c r="A96" s="11"/>
      <c r="B96" s="11"/>
      <c r="C96" s="11"/>
      <c r="D96" s="11"/>
      <c r="E96" s="11"/>
      <c r="F96" s="11"/>
      <c r="G96" s="11"/>
      <c r="H96" s="11"/>
      <c r="I96" s="11"/>
    </row>
    <row r="97" spans="1:9" ht="18.75">
      <c r="A97" s="11"/>
      <c r="B97" s="11"/>
      <c r="C97" s="11"/>
      <c r="D97" s="11"/>
      <c r="E97" s="11"/>
      <c r="F97" s="11"/>
      <c r="G97" s="11"/>
      <c r="H97" s="11"/>
      <c r="I97" s="11"/>
    </row>
    <row r="98" spans="1:9" ht="18.75">
      <c r="A98" s="11"/>
      <c r="B98" s="11"/>
      <c r="C98" s="11"/>
      <c r="D98" s="11"/>
      <c r="E98" s="11"/>
      <c r="F98" s="11"/>
      <c r="G98" s="11"/>
      <c r="H98" s="11"/>
      <c r="I98" s="11"/>
    </row>
    <row r="99" spans="1:9" ht="18.75">
      <c r="A99" s="11"/>
      <c r="B99" s="11"/>
      <c r="C99" s="11"/>
      <c r="D99" s="11"/>
      <c r="E99" s="11"/>
      <c r="F99" s="11"/>
      <c r="G99" s="11"/>
      <c r="H99" s="11"/>
      <c r="I99" s="11"/>
    </row>
    <row r="100" spans="1:9" ht="18.75">
      <c r="A100" s="11"/>
      <c r="B100" s="11"/>
      <c r="C100" s="11"/>
      <c r="D100" s="11"/>
      <c r="E100" s="11"/>
      <c r="F100" s="11"/>
      <c r="G100" s="11"/>
      <c r="H100" s="11"/>
      <c r="I100" s="11"/>
    </row>
    <row r="101" spans="1:9" ht="18.75">
      <c r="A101" s="11"/>
      <c r="B101" s="11"/>
      <c r="C101" s="11"/>
      <c r="D101" s="11"/>
      <c r="E101" s="11"/>
      <c r="F101" s="11"/>
      <c r="G101" s="11"/>
      <c r="H101" s="11"/>
      <c r="I101" s="11"/>
    </row>
    <row r="102" spans="1:9" ht="18.75">
      <c r="A102" s="11"/>
      <c r="B102" s="11"/>
      <c r="C102" s="11"/>
      <c r="D102" s="11"/>
      <c r="E102" s="11"/>
      <c r="F102" s="11"/>
      <c r="G102" s="11"/>
      <c r="H102" s="11"/>
      <c r="I102" s="11"/>
    </row>
    <row r="103" spans="1:9" ht="18.75">
      <c r="A103" s="11"/>
      <c r="B103" s="11"/>
      <c r="C103" s="11"/>
      <c r="D103" s="11"/>
      <c r="E103" s="11"/>
      <c r="F103" s="11"/>
      <c r="G103" s="11"/>
      <c r="H103" s="11"/>
      <c r="I103" s="11"/>
    </row>
    <row r="104" spans="1:9" ht="18.75">
      <c r="A104" s="11"/>
      <c r="B104" s="11"/>
      <c r="C104" s="11"/>
      <c r="D104" s="11"/>
      <c r="E104" s="11"/>
      <c r="F104" s="11"/>
      <c r="G104" s="11"/>
      <c r="H104" s="11"/>
      <c r="I104" s="11"/>
    </row>
    <row r="105" spans="1:9" ht="18.75">
      <c r="A105" s="11"/>
      <c r="B105" s="11"/>
      <c r="C105" s="11"/>
      <c r="D105" s="11"/>
      <c r="E105" s="11"/>
      <c r="F105" s="11"/>
      <c r="G105" s="11"/>
      <c r="H105" s="11"/>
      <c r="I105" s="11"/>
    </row>
    <row r="106" spans="1:9" ht="18.75">
      <c r="A106" s="11"/>
      <c r="B106" s="11"/>
      <c r="C106" s="11"/>
      <c r="D106" s="11"/>
      <c r="E106" s="11"/>
      <c r="F106" s="11"/>
      <c r="G106" s="11"/>
      <c r="H106" s="11"/>
      <c r="I106" s="11"/>
    </row>
    <row r="107" spans="1:9" ht="18.75">
      <c r="A107" s="11"/>
      <c r="B107" s="11"/>
      <c r="C107" s="11"/>
      <c r="D107" s="11"/>
      <c r="E107" s="11"/>
      <c r="F107" s="11"/>
      <c r="G107" s="11"/>
      <c r="H107" s="11"/>
      <c r="I107" s="11"/>
    </row>
    <row r="108" spans="1:9" ht="18.75">
      <c r="A108" s="11"/>
      <c r="B108" s="11"/>
      <c r="C108" s="11"/>
      <c r="D108" s="11"/>
      <c r="E108" s="11"/>
      <c r="F108" s="11"/>
      <c r="G108" s="11"/>
      <c r="H108" s="11"/>
      <c r="I108" s="11"/>
    </row>
    <row r="109" spans="1:9" ht="18.75">
      <c r="A109" s="11"/>
      <c r="B109" s="11"/>
      <c r="C109" s="11"/>
      <c r="D109" s="11"/>
      <c r="E109" s="11"/>
      <c r="F109" s="11"/>
      <c r="G109" s="11"/>
      <c r="H109" s="11"/>
      <c r="I109" s="11"/>
    </row>
    <row r="110" spans="1:9" ht="18.75">
      <c r="A110" s="11"/>
      <c r="B110" s="11"/>
      <c r="C110" s="11"/>
      <c r="D110" s="11"/>
      <c r="E110" s="11"/>
      <c r="F110" s="11"/>
      <c r="G110" s="11"/>
      <c r="H110" s="11"/>
      <c r="I110" s="11"/>
    </row>
    <row r="111" spans="1:9" ht="18.75">
      <c r="A111" s="11"/>
      <c r="B111" s="11"/>
      <c r="C111" s="11"/>
      <c r="D111" s="11"/>
      <c r="E111" s="11"/>
      <c r="F111" s="11"/>
      <c r="G111" s="11"/>
      <c r="H111" s="11"/>
      <c r="I111" s="11"/>
    </row>
    <row r="112" spans="1:9" ht="18.75">
      <c r="A112" s="11"/>
      <c r="B112" s="11"/>
      <c r="C112" s="11"/>
      <c r="D112" s="11"/>
      <c r="E112" s="11"/>
      <c r="F112" s="11"/>
      <c r="G112" s="11"/>
      <c r="H112" s="11"/>
      <c r="I112" s="11"/>
    </row>
    <row r="113" spans="1:9" ht="18.75">
      <c r="A113" s="11"/>
      <c r="B113" s="11"/>
      <c r="C113" s="11"/>
      <c r="D113" s="11"/>
      <c r="E113" s="11"/>
      <c r="F113" s="11"/>
      <c r="G113" s="11"/>
      <c r="H113" s="11"/>
      <c r="I113" s="11"/>
    </row>
    <row r="114" spans="1:9" ht="18.75">
      <c r="A114" s="11"/>
      <c r="B114" s="11"/>
      <c r="C114" s="11"/>
      <c r="D114" s="11"/>
      <c r="E114" s="11"/>
      <c r="F114" s="11"/>
      <c r="G114" s="11"/>
      <c r="H114" s="11"/>
      <c r="I114" s="11"/>
    </row>
    <row r="115" spans="1:9" ht="18.75">
      <c r="A115" s="11"/>
      <c r="B115" s="11"/>
      <c r="C115" s="11"/>
      <c r="D115" s="11"/>
      <c r="E115" s="11"/>
      <c r="F115" s="11"/>
      <c r="G115" s="11"/>
      <c r="H115" s="11"/>
      <c r="I115" s="11"/>
    </row>
    <row r="116" spans="1:9" ht="18.75">
      <c r="A116" s="11"/>
      <c r="B116" s="11"/>
      <c r="C116" s="11"/>
      <c r="D116" s="11"/>
      <c r="E116" s="11"/>
      <c r="F116" s="11"/>
      <c r="G116" s="11"/>
      <c r="H116" s="11"/>
      <c r="I116" s="11"/>
    </row>
    <row r="117" spans="1:9" ht="18.75">
      <c r="A117" s="11"/>
      <c r="B117" s="11"/>
      <c r="C117" s="11"/>
      <c r="D117" s="11"/>
      <c r="E117" s="11"/>
      <c r="F117" s="11"/>
      <c r="G117" s="11"/>
      <c r="H117" s="11"/>
      <c r="I117" s="11"/>
    </row>
    <row r="118" spans="1:9" ht="18.75">
      <c r="A118" s="11"/>
      <c r="B118" s="11"/>
      <c r="C118" s="11"/>
      <c r="D118" s="11"/>
      <c r="E118" s="11"/>
      <c r="F118" s="11"/>
      <c r="G118" s="11"/>
      <c r="H118" s="11"/>
      <c r="I118" s="11"/>
    </row>
    <row r="119" spans="1:9" ht="18.75">
      <c r="A119" s="11"/>
      <c r="B119" s="11"/>
      <c r="C119" s="11"/>
      <c r="D119" s="11"/>
      <c r="E119" s="11"/>
      <c r="F119" s="11"/>
      <c r="G119" s="11"/>
      <c r="H119" s="11"/>
      <c r="I119" s="11"/>
    </row>
    <row r="120" spans="1:9" ht="18.75">
      <c r="A120" s="11"/>
      <c r="B120" s="11"/>
      <c r="C120" s="11"/>
      <c r="D120" s="11"/>
      <c r="E120" s="11"/>
      <c r="F120" s="11"/>
      <c r="G120" s="11"/>
      <c r="H120" s="11"/>
      <c r="I120" s="11"/>
    </row>
    <row r="121" spans="1:9" ht="18.75">
      <c r="A121" s="11"/>
      <c r="B121" s="11"/>
      <c r="C121" s="11"/>
      <c r="D121" s="11"/>
      <c r="E121" s="11"/>
      <c r="F121" s="11"/>
      <c r="G121" s="11"/>
      <c r="H121" s="11"/>
      <c r="I121" s="11"/>
    </row>
    <row r="122" spans="1:9" ht="18.75">
      <c r="A122" s="11"/>
      <c r="B122" s="11"/>
      <c r="C122" s="11"/>
      <c r="D122" s="11"/>
      <c r="E122" s="11"/>
      <c r="F122" s="11"/>
      <c r="G122" s="11"/>
      <c r="H122" s="11"/>
      <c r="I122" s="11"/>
    </row>
    <row r="123" spans="1:9" ht="18.75">
      <c r="A123" s="11"/>
      <c r="B123" s="11"/>
      <c r="C123" s="11"/>
      <c r="D123" s="11"/>
      <c r="E123" s="11"/>
      <c r="F123" s="11"/>
      <c r="G123" s="11"/>
      <c r="H123" s="11"/>
      <c r="I123" s="11"/>
    </row>
    <row r="124" spans="1:9" ht="18.75">
      <c r="A124" s="11"/>
      <c r="B124" s="11"/>
      <c r="C124" s="11"/>
      <c r="D124" s="11"/>
      <c r="E124" s="11"/>
      <c r="F124" s="11"/>
      <c r="G124" s="11"/>
      <c r="H124" s="11"/>
      <c r="I124" s="11"/>
    </row>
    <row r="125" spans="1:9" ht="18.75">
      <c r="A125" s="11"/>
      <c r="B125" s="11"/>
      <c r="C125" s="11"/>
      <c r="D125" s="11"/>
      <c r="E125" s="11"/>
      <c r="F125" s="11"/>
      <c r="G125" s="11"/>
      <c r="H125" s="11"/>
      <c r="I125" s="11"/>
    </row>
    <row r="126" spans="1:9" ht="18.75">
      <c r="A126" s="11"/>
      <c r="B126" s="11"/>
      <c r="C126" s="11"/>
      <c r="D126" s="11"/>
      <c r="E126" s="11"/>
      <c r="F126" s="11"/>
      <c r="G126" s="11"/>
      <c r="H126" s="11"/>
      <c r="I126" s="11"/>
    </row>
    <row r="127" spans="1:9" ht="18.75">
      <c r="A127" s="11"/>
      <c r="B127" s="11"/>
      <c r="C127" s="11"/>
      <c r="D127" s="11"/>
      <c r="E127" s="11"/>
      <c r="F127" s="11"/>
      <c r="G127" s="11"/>
      <c r="H127" s="11"/>
      <c r="I127" s="11"/>
    </row>
    <row r="128" spans="1:9" ht="18.75">
      <c r="A128" s="11"/>
      <c r="B128" s="11"/>
      <c r="C128" s="11"/>
      <c r="D128" s="11"/>
      <c r="E128" s="11"/>
      <c r="F128" s="11"/>
      <c r="G128" s="11"/>
      <c r="H128" s="11"/>
      <c r="I128" s="11"/>
    </row>
    <row r="129" spans="1:9" ht="18.75">
      <c r="A129" s="11"/>
      <c r="B129" s="11"/>
      <c r="C129" s="11"/>
      <c r="D129" s="11"/>
      <c r="E129" s="11"/>
      <c r="F129" s="11"/>
      <c r="G129" s="11"/>
      <c r="H129" s="11"/>
      <c r="I129" s="11"/>
    </row>
    <row r="130" spans="1:9" ht="18.75">
      <c r="A130" s="11"/>
      <c r="B130" s="11"/>
      <c r="C130" s="11"/>
      <c r="D130" s="11"/>
      <c r="E130" s="11"/>
      <c r="F130" s="11"/>
      <c r="G130" s="11"/>
      <c r="H130" s="11"/>
      <c r="I130" s="11"/>
    </row>
    <row r="131" spans="1:9" ht="18.75">
      <c r="A131" s="11"/>
      <c r="B131" s="11"/>
      <c r="C131" s="11"/>
      <c r="D131" s="11"/>
      <c r="E131" s="11"/>
      <c r="F131" s="11"/>
      <c r="G131" s="11"/>
      <c r="H131" s="11"/>
      <c r="I131" s="11"/>
    </row>
    <row r="132" spans="1:9" ht="18.75">
      <c r="A132" s="11"/>
      <c r="B132" s="11"/>
      <c r="C132" s="11"/>
      <c r="D132" s="11"/>
      <c r="E132" s="11"/>
      <c r="F132" s="11"/>
      <c r="G132" s="11"/>
      <c r="H132" s="11"/>
      <c r="I132" s="11"/>
    </row>
    <row r="133" spans="1:9" ht="18.75">
      <c r="A133" s="11"/>
      <c r="B133" s="11"/>
      <c r="C133" s="11"/>
      <c r="D133" s="11"/>
      <c r="E133" s="11"/>
      <c r="F133" s="11"/>
      <c r="G133" s="11"/>
      <c r="H133" s="11"/>
      <c r="I133" s="11"/>
    </row>
    <row r="134" spans="1:9" ht="18.75">
      <c r="A134" s="11"/>
      <c r="B134" s="11"/>
      <c r="C134" s="11"/>
      <c r="D134" s="11"/>
      <c r="E134" s="11"/>
      <c r="F134" s="11"/>
      <c r="G134" s="11"/>
      <c r="H134" s="11"/>
      <c r="I134" s="11"/>
    </row>
    <row r="135" spans="1:9" ht="18.75">
      <c r="A135" s="11"/>
      <c r="B135" s="11"/>
      <c r="C135" s="11"/>
      <c r="D135" s="11"/>
      <c r="E135" s="11"/>
      <c r="F135" s="11"/>
      <c r="G135" s="11"/>
      <c r="H135" s="11"/>
      <c r="I135" s="11"/>
    </row>
    <row r="136" spans="1:9" ht="18.75">
      <c r="A136" s="11"/>
      <c r="B136" s="11"/>
      <c r="C136" s="11"/>
      <c r="D136" s="11"/>
      <c r="E136" s="11"/>
      <c r="F136" s="11"/>
      <c r="G136" s="11"/>
      <c r="H136" s="11"/>
      <c r="I136" s="11"/>
    </row>
    <row r="137" spans="1:9" ht="18.75">
      <c r="A137" s="11"/>
      <c r="B137" s="11"/>
      <c r="C137" s="11"/>
      <c r="D137" s="11"/>
      <c r="E137" s="11"/>
      <c r="F137" s="11"/>
      <c r="G137" s="11"/>
      <c r="H137" s="11"/>
      <c r="I137" s="11"/>
    </row>
    <row r="138" spans="1:9" ht="18.75">
      <c r="A138" s="11"/>
      <c r="B138" s="11"/>
      <c r="C138" s="11"/>
      <c r="D138" s="11"/>
      <c r="E138" s="11"/>
      <c r="F138" s="11"/>
      <c r="G138" s="11"/>
      <c r="H138" s="11"/>
      <c r="I138" s="11"/>
    </row>
    <row r="139" spans="1:9" ht="18.75">
      <c r="A139" s="11"/>
      <c r="B139" s="11"/>
      <c r="C139" s="11"/>
      <c r="D139" s="11"/>
      <c r="E139" s="11"/>
      <c r="F139" s="11"/>
      <c r="G139" s="11"/>
      <c r="H139" s="11"/>
      <c r="I139" s="11"/>
    </row>
    <row r="140" spans="1:9" ht="18.75">
      <c r="A140" s="11"/>
      <c r="B140" s="11"/>
      <c r="C140" s="11"/>
      <c r="D140" s="11"/>
      <c r="E140" s="11"/>
      <c r="F140" s="11"/>
      <c r="G140" s="11"/>
      <c r="H140" s="11"/>
      <c r="I140" s="11"/>
    </row>
    <row r="141" spans="1:9" ht="18.75">
      <c r="A141" s="11"/>
      <c r="B141" s="11"/>
      <c r="C141" s="11"/>
      <c r="D141" s="11"/>
      <c r="E141" s="11"/>
      <c r="F141" s="11"/>
      <c r="G141" s="11"/>
      <c r="H141" s="11"/>
      <c r="I141" s="11"/>
    </row>
    <row r="142" spans="1:9" ht="18.75">
      <c r="A142" s="11"/>
      <c r="B142" s="11"/>
      <c r="C142" s="11"/>
      <c r="D142" s="11"/>
      <c r="E142" s="11"/>
      <c r="F142" s="11"/>
      <c r="G142" s="11"/>
      <c r="H142" s="11"/>
      <c r="I142" s="11"/>
    </row>
    <row r="143" spans="1:9" ht="18.75">
      <c r="A143" s="11"/>
      <c r="B143" s="11"/>
      <c r="C143" s="11"/>
      <c r="D143" s="11"/>
      <c r="E143" s="11"/>
      <c r="F143" s="11"/>
      <c r="G143" s="11"/>
      <c r="H143" s="11"/>
      <c r="I143" s="11"/>
    </row>
    <row r="144" spans="1:9" ht="18.75">
      <c r="A144" s="11"/>
      <c r="B144" s="11"/>
      <c r="C144" s="11"/>
      <c r="D144" s="11"/>
      <c r="E144" s="11"/>
      <c r="F144" s="11"/>
      <c r="G144" s="11"/>
      <c r="H144" s="11"/>
      <c r="I144" s="11"/>
    </row>
    <row r="145" spans="1:9" ht="18.75">
      <c r="A145" s="11"/>
      <c r="B145" s="11"/>
      <c r="C145" s="11"/>
      <c r="D145" s="11"/>
      <c r="E145" s="11"/>
      <c r="F145" s="11"/>
      <c r="G145" s="11"/>
      <c r="H145" s="11"/>
      <c r="I145" s="11"/>
    </row>
    <row r="146" spans="1:9" ht="18.75">
      <c r="A146" s="11"/>
      <c r="B146" s="11"/>
      <c r="C146" s="11"/>
      <c r="D146" s="11"/>
      <c r="E146" s="11"/>
      <c r="F146" s="11"/>
      <c r="G146" s="11"/>
      <c r="H146" s="11"/>
      <c r="I146" s="11"/>
    </row>
    <row r="147" spans="1:9" ht="18.75">
      <c r="A147" s="11"/>
      <c r="B147" s="11"/>
      <c r="C147" s="11"/>
      <c r="D147" s="11"/>
      <c r="E147" s="11"/>
      <c r="F147" s="11"/>
      <c r="G147" s="11"/>
      <c r="H147" s="11"/>
      <c r="I147" s="11"/>
    </row>
    <row r="148" spans="1:9" ht="18.75">
      <c r="A148" s="11"/>
      <c r="B148" s="11"/>
      <c r="C148" s="11"/>
      <c r="D148" s="11"/>
      <c r="E148" s="11"/>
      <c r="F148" s="11"/>
      <c r="G148" s="11"/>
      <c r="H148" s="11"/>
      <c r="I148" s="11"/>
    </row>
    <row r="149" spans="1:9" ht="18.75">
      <c r="A149" s="11"/>
      <c r="B149" s="11"/>
      <c r="C149" s="11"/>
      <c r="D149" s="11"/>
      <c r="E149" s="11"/>
      <c r="F149" s="11"/>
      <c r="G149" s="11"/>
      <c r="H149" s="11"/>
      <c r="I149" s="11"/>
    </row>
    <row r="150" spans="1:9" ht="18.75">
      <c r="A150" s="11"/>
      <c r="B150" s="11"/>
      <c r="C150" s="11"/>
      <c r="D150" s="11"/>
      <c r="E150" s="11"/>
      <c r="F150" s="11"/>
      <c r="G150" s="11"/>
      <c r="H150" s="11"/>
      <c r="I150" s="11"/>
    </row>
    <row r="151" spans="1:9" ht="18.75">
      <c r="A151" s="11"/>
      <c r="B151" s="11"/>
      <c r="C151" s="11"/>
      <c r="D151" s="11"/>
      <c r="E151" s="11"/>
      <c r="F151" s="11"/>
      <c r="G151" s="11"/>
      <c r="H151" s="11"/>
      <c r="I151" s="11"/>
    </row>
    <row r="152" spans="1:9" ht="18.75">
      <c r="A152" s="11"/>
      <c r="B152" s="11"/>
      <c r="C152" s="11"/>
      <c r="D152" s="11"/>
      <c r="E152" s="11"/>
      <c r="F152" s="11"/>
      <c r="G152" s="11"/>
      <c r="H152" s="11"/>
      <c r="I152" s="11"/>
    </row>
    <row r="153" spans="1:9" ht="18.75">
      <c r="A153" s="11"/>
      <c r="B153" s="11"/>
      <c r="C153" s="11"/>
      <c r="D153" s="11"/>
      <c r="E153" s="11"/>
      <c r="F153" s="11"/>
      <c r="G153" s="11"/>
      <c r="H153" s="11"/>
      <c r="I153" s="11"/>
    </row>
    <row r="154" spans="1:9" ht="18.75">
      <c r="A154" s="11"/>
      <c r="B154" s="11"/>
      <c r="C154" s="11"/>
      <c r="D154" s="11"/>
      <c r="E154" s="11"/>
      <c r="F154" s="11"/>
      <c r="G154" s="11"/>
      <c r="H154" s="11"/>
      <c r="I154" s="11"/>
    </row>
    <row r="155" spans="1:9" ht="18.75">
      <c r="A155" s="11"/>
      <c r="B155" s="11"/>
      <c r="C155" s="11"/>
      <c r="D155" s="11"/>
      <c r="E155" s="11"/>
      <c r="F155" s="11"/>
      <c r="G155" s="11"/>
      <c r="H155" s="11"/>
      <c r="I155" s="11"/>
    </row>
    <row r="156" spans="1:9" ht="18.75">
      <c r="A156" s="11"/>
      <c r="B156" s="11"/>
      <c r="C156" s="11"/>
      <c r="D156" s="11"/>
      <c r="E156" s="11"/>
      <c r="F156" s="11"/>
      <c r="G156" s="11"/>
      <c r="H156" s="11"/>
      <c r="I156" s="11"/>
    </row>
    <row r="157" spans="1:9" ht="18.75">
      <c r="A157" s="11"/>
      <c r="B157" s="11"/>
      <c r="C157" s="11"/>
      <c r="D157" s="11"/>
      <c r="E157" s="11"/>
      <c r="F157" s="11"/>
      <c r="G157" s="11"/>
      <c r="H157" s="11"/>
      <c r="I157" s="11"/>
    </row>
    <row r="158" spans="1:9" ht="18.75">
      <c r="A158" s="11"/>
      <c r="B158" s="11"/>
      <c r="C158" s="11"/>
      <c r="D158" s="11"/>
      <c r="E158" s="11"/>
      <c r="F158" s="11"/>
      <c r="G158" s="11"/>
      <c r="H158" s="11"/>
      <c r="I158" s="11"/>
    </row>
    <row r="159" spans="1:9" ht="18.75">
      <c r="A159" s="11"/>
      <c r="B159" s="11"/>
      <c r="C159" s="11"/>
      <c r="D159" s="11"/>
      <c r="E159" s="11"/>
      <c r="F159" s="11"/>
      <c r="G159" s="11"/>
      <c r="H159" s="11"/>
      <c r="I159" s="11"/>
    </row>
    <row r="160" spans="1:9" ht="18.75">
      <c r="A160" s="11"/>
      <c r="B160" s="11"/>
      <c r="C160" s="11"/>
      <c r="D160" s="11"/>
      <c r="E160" s="11"/>
      <c r="F160" s="11"/>
      <c r="G160" s="11"/>
      <c r="H160" s="11"/>
      <c r="I160" s="11"/>
    </row>
    <row r="161" spans="1:9" ht="18.75">
      <c r="A161" s="11"/>
      <c r="B161" s="11"/>
      <c r="C161" s="11"/>
      <c r="D161" s="11"/>
      <c r="E161" s="11"/>
      <c r="F161" s="11"/>
      <c r="G161" s="11"/>
      <c r="H161" s="11"/>
      <c r="I161" s="11"/>
    </row>
    <row r="162" spans="1:9" ht="18.75">
      <c r="A162" s="11"/>
      <c r="B162" s="11"/>
      <c r="C162" s="11"/>
      <c r="D162" s="11"/>
      <c r="E162" s="11"/>
      <c r="F162" s="11"/>
      <c r="G162" s="11"/>
      <c r="H162" s="11"/>
      <c r="I162" s="11"/>
    </row>
    <row r="163" spans="1:9" ht="18.75">
      <c r="A163" s="11"/>
      <c r="B163" s="11"/>
      <c r="C163" s="11"/>
      <c r="D163" s="11"/>
      <c r="E163" s="11"/>
      <c r="F163" s="11"/>
      <c r="G163" s="11"/>
      <c r="H163" s="11"/>
      <c r="I163" s="11"/>
    </row>
    <row r="164" spans="1:9" ht="18.75">
      <c r="A164" s="11"/>
      <c r="B164" s="11"/>
      <c r="C164" s="11"/>
      <c r="D164" s="11"/>
      <c r="E164" s="11"/>
      <c r="F164" s="11"/>
      <c r="G164" s="11"/>
      <c r="H164" s="11"/>
      <c r="I164" s="11"/>
    </row>
    <row r="165" spans="1:9" ht="18.75">
      <c r="A165" s="11"/>
      <c r="B165" s="11"/>
      <c r="C165" s="11"/>
      <c r="D165" s="11"/>
      <c r="E165" s="11"/>
      <c r="F165" s="11"/>
      <c r="G165" s="11"/>
      <c r="H165" s="11"/>
      <c r="I165" s="11"/>
    </row>
    <row r="166" spans="1:9" ht="18.75">
      <c r="A166" s="11"/>
      <c r="B166" s="11"/>
      <c r="C166" s="11"/>
      <c r="D166" s="11"/>
      <c r="E166" s="11"/>
      <c r="F166" s="11"/>
      <c r="G166" s="11"/>
      <c r="H166" s="11"/>
      <c r="I166" s="11"/>
    </row>
    <row r="167" spans="1:9" ht="18.75">
      <c r="A167" s="11"/>
      <c r="B167" s="11"/>
      <c r="C167" s="11"/>
      <c r="D167" s="11"/>
      <c r="E167" s="11"/>
      <c r="F167" s="11"/>
      <c r="G167" s="11"/>
      <c r="H167" s="11"/>
      <c r="I167" s="11"/>
    </row>
    <row r="168" spans="1:9" ht="18.75">
      <c r="A168" s="11"/>
      <c r="B168" s="11"/>
      <c r="C168" s="11"/>
      <c r="D168" s="11"/>
      <c r="E168" s="11"/>
      <c r="F168" s="11"/>
      <c r="G168" s="11"/>
      <c r="H168" s="11"/>
      <c r="I168" s="11"/>
    </row>
    <row r="169" spans="1:9" ht="18.75">
      <c r="A169" s="11"/>
      <c r="B169" s="11"/>
      <c r="C169" s="11"/>
      <c r="D169" s="11"/>
      <c r="E169" s="11"/>
      <c r="F169" s="11"/>
      <c r="G169" s="11"/>
      <c r="H169" s="11"/>
      <c r="I169" s="11"/>
    </row>
    <row r="170" spans="1:9" ht="18.75">
      <c r="A170" s="11"/>
      <c r="B170" s="11"/>
      <c r="C170" s="11"/>
      <c r="D170" s="11"/>
      <c r="E170" s="11"/>
      <c r="F170" s="11"/>
      <c r="G170" s="11"/>
      <c r="H170" s="11"/>
      <c r="I170" s="11"/>
    </row>
    <row r="171" spans="1:9" ht="18.75">
      <c r="A171" s="11"/>
      <c r="B171" s="11"/>
      <c r="C171" s="11"/>
      <c r="D171" s="11"/>
      <c r="E171" s="11"/>
      <c r="F171" s="11"/>
      <c r="G171" s="11"/>
      <c r="H171" s="11"/>
      <c r="I171" s="11"/>
    </row>
    <row r="172" spans="1:9" ht="18.75">
      <c r="A172" s="11"/>
      <c r="B172" s="11"/>
      <c r="C172" s="11"/>
      <c r="D172" s="11"/>
      <c r="E172" s="11"/>
      <c r="F172" s="11"/>
      <c r="G172" s="11"/>
      <c r="H172" s="11"/>
      <c r="I172" s="11"/>
    </row>
    <row r="173" spans="1:9" ht="18.75">
      <c r="A173" s="11"/>
      <c r="B173" s="11"/>
      <c r="C173" s="11"/>
      <c r="D173" s="11"/>
      <c r="E173" s="11"/>
      <c r="F173" s="11"/>
      <c r="G173" s="11"/>
      <c r="H173" s="11"/>
      <c r="I173" s="11"/>
    </row>
  </sheetData>
  <sheetProtection/>
  <mergeCells count="17">
    <mergeCell ref="A42:A50"/>
    <mergeCell ref="B42:B50"/>
    <mergeCell ref="A24:A32"/>
    <mergeCell ref="B24:B32"/>
    <mergeCell ref="A4:A5"/>
    <mergeCell ref="B4:B5"/>
    <mergeCell ref="A6:A14"/>
    <mergeCell ref="B6:B14"/>
    <mergeCell ref="A15:A23"/>
    <mergeCell ref="B15:B23"/>
    <mergeCell ref="F1:I1"/>
    <mergeCell ref="F2:I2"/>
    <mergeCell ref="A3:I3"/>
    <mergeCell ref="A33:A41"/>
    <mergeCell ref="B33:B41"/>
    <mergeCell ref="C4:C5"/>
    <mergeCell ref="D4:I4"/>
  </mergeCells>
  <printOptions/>
  <pageMargins left="0.34" right="0.19" top="0.7480314960629921" bottom="1.0236220472440944" header="0.31496062992125984" footer="0.31496062992125984"/>
  <pageSetup fitToHeight="5" horizontalDpi="600" verticalDpi="600" orientation="landscape" paperSize="9" scale="80" r:id="rId1"/>
  <rowBreaks count="3" manualBreakCount="3">
    <brk id="14" max="255" man="1"/>
    <brk id="23" max="255" man="1"/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Ibrahim</dc:creator>
  <cp:keywords/>
  <dc:description/>
  <cp:lastModifiedBy>Admin</cp:lastModifiedBy>
  <cp:lastPrinted>2017-02-16T13:15:33Z</cp:lastPrinted>
  <dcterms:created xsi:type="dcterms:W3CDTF">2015-09-12T12:04:19Z</dcterms:created>
  <dcterms:modified xsi:type="dcterms:W3CDTF">2017-02-16T14:04:25Z</dcterms:modified>
  <cp:category/>
  <cp:version/>
  <cp:contentType/>
  <cp:contentStatus/>
</cp:coreProperties>
</file>